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1890" windowWidth="15765" windowHeight="7695" firstSheet="19" activeTab="25"/>
  </bookViews>
  <sheets>
    <sheet name="Sjuk R" sheetId="1" r:id="rId1"/>
    <sheet name="Sjuk B" sheetId="2" r:id="rId2"/>
    <sheet name="Trygg R" sheetId="3" r:id="rId3"/>
    <sheet name="Trygg B" sheetId="4" r:id="rId4"/>
    <sheet name="Hem R" sheetId="5" r:id="rId5"/>
    <sheet name="Hem B" sheetId="6" r:id="rId6"/>
    <sheet name="Föret R" sheetId="7" r:id="rId7"/>
    <sheet name="Föret B" sheetId="8" r:id="rId8"/>
    <sheet name="Motor R" sheetId="9" r:id="rId9"/>
    <sheet name="Motor B" sheetId="10" r:id="rId10"/>
    <sheet name="Trafik R" sheetId="11" r:id="rId11"/>
    <sheet name="Trafik B" sheetId="12" r:id="rId12"/>
    <sheet name="Fartyg R" sheetId="13" r:id="rId13"/>
    <sheet name="Fartyg B" sheetId="14" r:id="rId14"/>
    <sheet name="Luftf R" sheetId="15" r:id="rId15"/>
    <sheet name="Luftf B" sheetId="16" r:id="rId16"/>
    <sheet name="Transp R" sheetId="17" r:id="rId17"/>
    <sheet name="Transp B" sheetId="18" r:id="rId18"/>
    <sheet name="Kredit R" sheetId="19" r:id="rId19"/>
    <sheet name="Kredit B" sheetId="20" r:id="rId20"/>
    <sheet name="Avgång R" sheetId="21" r:id="rId21"/>
    <sheet name="Avgång B" sheetId="22" r:id="rId22"/>
    <sheet name="Husdjur R" sheetId="23" r:id="rId23"/>
    <sheet name="Husdjur B" sheetId="24" r:id="rId24"/>
    <sheet name="Totalt R" sheetId="25" r:id="rId25"/>
    <sheet name="Totalt B" sheetId="26" r:id="rId26"/>
  </sheets>
  <definedNames>
    <definedName name="_bolag">#REF!</definedName>
    <definedName name="_period">#REF!</definedName>
    <definedName name="_y1">#REF!</definedName>
    <definedName name="_y2">#REF!</definedName>
    <definedName name="_y3">#REF!</definedName>
    <definedName name="BolagsArea">#REF!</definedName>
  </definedNames>
  <calcPr fullCalcOnLoad="1" refMode="R1C1"/>
</workbook>
</file>

<file path=xl/sharedStrings.xml><?xml version="1.0" encoding="utf-8"?>
<sst xmlns="http://schemas.openxmlformats.org/spreadsheetml/2006/main" count="1151" uniqueCount="80">
  <si>
    <t>Resultatanalys brutto</t>
  </si>
  <si>
    <t>Premie</t>
  </si>
  <si>
    <t>Försäkr</t>
  </si>
  <si>
    <t>Drift</t>
  </si>
  <si>
    <t>Resultat</t>
  </si>
  <si>
    <t>Tekniskt</t>
  </si>
  <si>
    <t>Ersättn</t>
  </si>
  <si>
    <t>Skadelivr</t>
  </si>
  <si>
    <t>Skadebeh</t>
  </si>
  <si>
    <t>FTA bto</t>
  </si>
  <si>
    <t>FTA fer</t>
  </si>
  <si>
    <t>Procent av premint bto</t>
  </si>
  <si>
    <t>inkomst</t>
  </si>
  <si>
    <t>intäkt bto</t>
  </si>
  <si>
    <t>ersättn bto</t>
  </si>
  <si>
    <t>kostnader</t>
  </si>
  <si>
    <t>efter avg</t>
  </si>
  <si>
    <t>resultat</t>
  </si>
  <si>
    <t>reserv bto</t>
  </si>
  <si>
    <t>reserv</t>
  </si>
  <si>
    <t>Försers</t>
  </si>
  <si>
    <t>Drkost</t>
  </si>
  <si>
    <t>Tekn res</t>
  </si>
  <si>
    <t>bto</t>
  </si>
  <si>
    <t>fer</t>
  </si>
  <si>
    <t>åf</t>
  </si>
  <si>
    <t>Resultatanalys</t>
  </si>
  <si>
    <t>intäkt fer</t>
  </si>
  <si>
    <t>Kapital</t>
  </si>
  <si>
    <t>avkastn</t>
  </si>
  <si>
    <t>ersättn fer</t>
  </si>
  <si>
    <t xml:space="preserve">Övr tekn </t>
  </si>
  <si>
    <t>avs fer</t>
  </si>
  <si>
    <t>Återbäring</t>
  </si>
  <si>
    <t>kostn fer</t>
  </si>
  <si>
    <t>Utjämn</t>
  </si>
  <si>
    <t>avsättn fer</t>
  </si>
  <si>
    <t>Teknisk</t>
  </si>
  <si>
    <t>resultat fer</t>
  </si>
  <si>
    <t>Övr tekn</t>
  </si>
  <si>
    <t>int fer</t>
  </si>
  <si>
    <t>Procent av premint fer</t>
  </si>
  <si>
    <t>Svensk skadeförsäkring 2013 - 2015</t>
  </si>
  <si>
    <t>Sjuk- och olycksfallsförsäkring</t>
  </si>
  <si>
    <t>AFA</t>
  </si>
  <si>
    <t>Cardif Nordic</t>
  </si>
  <si>
    <t>Dina federationen</t>
  </si>
  <si>
    <t>ERV</t>
  </si>
  <si>
    <t>Folksam</t>
  </si>
  <si>
    <t>If Skadeförsäkring</t>
  </si>
  <si>
    <t>IKANO</t>
  </si>
  <si>
    <t>Järnv.män</t>
  </si>
  <si>
    <t>LRF</t>
  </si>
  <si>
    <t>Länsförsäkringar</t>
  </si>
  <si>
    <t>S:t Erik</t>
  </si>
  <si>
    <t>Solid</t>
  </si>
  <si>
    <t>Trygg-Hansa</t>
  </si>
  <si>
    <t>Övr. svenska bolag</t>
  </si>
  <si>
    <t>Trygghetsförsäkring vid arbetsskada</t>
  </si>
  <si>
    <t>Hem- och villaförsäkring</t>
  </si>
  <si>
    <t>Anticimex</t>
  </si>
  <si>
    <t>Brandkontoret</t>
  </si>
  <si>
    <t>ICA Försäkring</t>
  </si>
  <si>
    <t>Företags- och fastighetsförsäkring</t>
  </si>
  <si>
    <t>Handelsbanken</t>
  </si>
  <si>
    <t>Sirius Inter</t>
  </si>
  <si>
    <t>Telia</t>
  </si>
  <si>
    <t>Volvia</t>
  </si>
  <si>
    <t>Motorfordonsförsäkring</t>
  </si>
  <si>
    <t>Trafikförsäkring</t>
  </si>
  <si>
    <t>Fartygsförsäkring</t>
  </si>
  <si>
    <t>Assuransföreningen</t>
  </si>
  <si>
    <t>Luftfartsförsäkring</t>
  </si>
  <si>
    <t>Transportförsäkring</t>
  </si>
  <si>
    <t>Kredit- och borgensförsäkring</t>
  </si>
  <si>
    <t>PRI</t>
  </si>
  <si>
    <t>Avgångsbidragsförsäkring</t>
  </si>
  <si>
    <t>Bliwa</t>
  </si>
  <si>
    <t>Husdjursförsäkring</t>
  </si>
  <si>
    <t>Summa direkt försäkring av svenska risker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</si>
</sst>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\ &quot;kr&quot;"/>
    <numFmt numFmtId="174" formatCode="#,##0.0"/>
    <numFmt numFmtId="175" formatCode="0.0"/>
  </numFmts>
  <fonts count="41">
    <font>
      <sz val="10"/>
      <name val="Arial"/>
      <family val="0"/>
    </font>
    <font>
      <sz val="14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0"/>
      <name val="Verdana"/>
      <family val="2"/>
    </font>
    <font>
      <sz val="7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 quotePrefix="1">
      <alignment/>
    </xf>
    <xf numFmtId="0" fontId="2" fillId="0" borderId="17" xfId="0" applyFont="1" applyBorder="1" applyAlignment="1" quotePrefix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172" fontId="2" fillId="0" borderId="19" xfId="0" applyNumberFormat="1" applyFont="1" applyBorder="1" applyAlignment="1">
      <alignment shrinkToFit="1"/>
    </xf>
    <xf numFmtId="172" fontId="2" fillId="0" borderId="21" xfId="0" applyNumberFormat="1" applyFont="1" applyBorder="1" applyAlignment="1">
      <alignment shrinkToFit="1"/>
    </xf>
    <xf numFmtId="0" fontId="2" fillId="0" borderId="22" xfId="0" applyFont="1" applyBorder="1" applyAlignment="1">
      <alignment/>
    </xf>
    <xf numFmtId="0" fontId="2" fillId="0" borderId="15" xfId="0" applyFont="1" applyBorder="1" applyAlignment="1" quotePrefix="1">
      <alignment/>
    </xf>
    <xf numFmtId="3" fontId="2" fillId="0" borderId="1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172" fontId="2" fillId="0" borderId="0" xfId="0" applyNumberFormat="1" applyFont="1" applyBorder="1" applyAlignment="1">
      <alignment shrinkToFit="1"/>
    </xf>
    <xf numFmtId="172" fontId="2" fillId="0" borderId="23" xfId="0" applyNumberFormat="1" applyFont="1" applyBorder="1" applyAlignment="1">
      <alignment shrinkToFi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172" fontId="2" fillId="0" borderId="27" xfId="0" applyNumberFormat="1" applyFont="1" applyBorder="1" applyAlignment="1">
      <alignment shrinkToFit="1"/>
    </xf>
    <xf numFmtId="172" fontId="2" fillId="0" borderId="29" xfId="0" applyNumberFormat="1" applyFont="1" applyBorder="1" applyAlignment="1">
      <alignment shrinkToFit="1"/>
    </xf>
    <xf numFmtId="0" fontId="6" fillId="0" borderId="0" xfId="0" applyFon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30" xfId="0" applyFont="1" applyBorder="1" applyAlignment="1" quotePrefix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172" fontId="2" fillId="0" borderId="11" xfId="0" applyNumberFormat="1" applyFont="1" applyBorder="1" applyAlignment="1">
      <alignment shrinkToFit="1"/>
    </xf>
    <xf numFmtId="172" fontId="2" fillId="0" borderId="30" xfId="0" applyNumberFormat="1" applyFont="1" applyBorder="1" applyAlignment="1">
      <alignment shrinkToFit="1"/>
    </xf>
    <xf numFmtId="172" fontId="2" fillId="0" borderId="15" xfId="0" applyNumberFormat="1" applyFont="1" applyBorder="1" applyAlignment="1">
      <alignment shrinkToFit="1"/>
    </xf>
    <xf numFmtId="0" fontId="2" fillId="0" borderId="31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172" fontId="2" fillId="0" borderId="33" xfId="0" applyNumberFormat="1" applyFont="1" applyBorder="1" applyAlignment="1">
      <alignment shrinkToFit="1"/>
    </xf>
    <xf numFmtId="172" fontId="2" fillId="0" borderId="31" xfId="0" applyNumberFormat="1" applyFont="1" applyBorder="1" applyAlignment="1">
      <alignment shrinkToFit="1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3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172" fontId="6" fillId="0" borderId="19" xfId="0" applyNumberFormat="1" applyFont="1" applyBorder="1" applyAlignment="1">
      <alignment shrinkToFit="1"/>
    </xf>
    <xf numFmtId="172" fontId="6" fillId="0" borderId="21" xfId="0" applyNumberFormat="1" applyFont="1" applyBorder="1" applyAlignment="1">
      <alignment shrinkToFit="1"/>
    </xf>
    <xf numFmtId="3" fontId="6" fillId="0" borderId="13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172" fontId="6" fillId="0" borderId="0" xfId="0" applyNumberFormat="1" applyFont="1" applyBorder="1" applyAlignment="1">
      <alignment shrinkToFit="1"/>
    </xf>
    <xf numFmtId="172" fontId="6" fillId="0" borderId="23" xfId="0" applyNumberFormat="1" applyFont="1" applyBorder="1" applyAlignment="1">
      <alignment shrinkToFit="1"/>
    </xf>
    <xf numFmtId="3" fontId="6" fillId="0" borderId="26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172" fontId="6" fillId="0" borderId="27" xfId="0" applyNumberFormat="1" applyFont="1" applyBorder="1" applyAlignment="1">
      <alignment shrinkToFit="1"/>
    </xf>
    <xf numFmtId="172" fontId="6" fillId="0" borderId="29" xfId="0" applyNumberFormat="1" applyFont="1" applyBorder="1" applyAlignment="1">
      <alignment shrinkToFit="1"/>
    </xf>
    <xf numFmtId="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172" fontId="6" fillId="0" borderId="11" xfId="0" applyNumberFormat="1" applyFont="1" applyBorder="1" applyAlignment="1">
      <alignment shrinkToFit="1"/>
    </xf>
    <xf numFmtId="172" fontId="6" fillId="0" borderId="30" xfId="0" applyNumberFormat="1" applyFont="1" applyBorder="1" applyAlignment="1">
      <alignment shrinkToFit="1"/>
    </xf>
    <xf numFmtId="172" fontId="6" fillId="0" borderId="15" xfId="0" applyNumberFormat="1" applyFont="1" applyBorder="1" applyAlignment="1">
      <alignment shrinkToFit="1"/>
    </xf>
    <xf numFmtId="0" fontId="2" fillId="0" borderId="31" xfId="0" applyFont="1" applyBorder="1" applyAlignment="1" quotePrefix="1">
      <alignment/>
    </xf>
    <xf numFmtId="3" fontId="6" fillId="0" borderId="3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172" fontId="6" fillId="0" borderId="33" xfId="0" applyNumberFormat="1" applyFont="1" applyBorder="1" applyAlignment="1">
      <alignment shrinkToFit="1"/>
    </xf>
    <xf numFmtId="172" fontId="6" fillId="0" borderId="31" xfId="0" applyNumberFormat="1" applyFont="1" applyBorder="1" applyAlignment="1">
      <alignment shrinkToFi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32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30" xfId="0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2013</v>
      </c>
      <c r="C7" s="20">
        <v>-4379088</v>
      </c>
      <c r="D7" s="21">
        <v>1176892</v>
      </c>
      <c r="E7" s="21">
        <v>3689</v>
      </c>
      <c r="F7" s="21">
        <v>-4989943</v>
      </c>
      <c r="G7" s="21">
        <v>0</v>
      </c>
      <c r="H7" s="21">
        <v>-78558</v>
      </c>
      <c r="I7" s="21">
        <v>-1639820</v>
      </c>
      <c r="J7" s="21">
        <v>-108094</v>
      </c>
      <c r="K7" s="21">
        <v>0</v>
      </c>
      <c r="L7" s="22">
        <v>-10014922</v>
      </c>
      <c r="M7" s="23">
        <f>IF(C7=0,,-F7/C7)</f>
        <v>-1.1394936571267806</v>
      </c>
      <c r="N7" s="23">
        <f>IF(C7=0,,-I7/C7)</f>
        <v>-0.3744660988772091</v>
      </c>
      <c r="O7" s="24">
        <f>IF(C7=0,,L7/C7)</f>
        <v>2.286988066921697</v>
      </c>
    </row>
    <row r="8" spans="1:15" ht="11.25" customHeight="1">
      <c r="A8" s="25"/>
      <c r="B8" s="26">
        <f>B9-1</f>
        <v>2014</v>
      </c>
      <c r="C8" s="27">
        <v>733484</v>
      </c>
      <c r="D8" s="28">
        <v>703463</v>
      </c>
      <c r="E8" s="28">
        <v>5927</v>
      </c>
      <c r="F8" s="28">
        <v>-13616672</v>
      </c>
      <c r="G8" s="28">
        <v>0</v>
      </c>
      <c r="H8" s="28">
        <v>-266664</v>
      </c>
      <c r="I8" s="28">
        <v>-1804795</v>
      </c>
      <c r="J8" s="28">
        <v>-50515</v>
      </c>
      <c r="K8" s="28">
        <v>0</v>
      </c>
      <c r="L8" s="29">
        <v>-14295772</v>
      </c>
      <c r="M8" s="30">
        <f>IF(C8=0,,-F8/C8)</f>
        <v>18.564374955690923</v>
      </c>
      <c r="N8" s="30">
        <f>IF(C8=0,,-I8/C8)</f>
        <v>2.4605785538607523</v>
      </c>
      <c r="O8" s="31">
        <f>IF(C8=0,,L8/C8)</f>
        <v>-19.490230189070246</v>
      </c>
    </row>
    <row r="9" spans="1:15" ht="11.25" customHeight="1" thickBot="1">
      <c r="A9" s="32"/>
      <c r="B9" s="33">
        <v>2015</v>
      </c>
      <c r="C9" s="34">
        <v>-464412</v>
      </c>
      <c r="D9" s="35">
        <v>-44689</v>
      </c>
      <c r="E9" s="35">
        <v>6886</v>
      </c>
      <c r="F9" s="35">
        <v>-7724286</v>
      </c>
      <c r="G9" s="35">
        <v>0</v>
      </c>
      <c r="H9" s="35">
        <v>-248624</v>
      </c>
      <c r="I9" s="35">
        <v>-1505861</v>
      </c>
      <c r="J9" s="35">
        <v>-74531</v>
      </c>
      <c r="K9" s="35">
        <v>0</v>
      </c>
      <c r="L9" s="36">
        <v>-10055517</v>
      </c>
      <c r="M9" s="37">
        <f>IF(C9=0,,-F9/C9)</f>
        <v>-16.632399679594844</v>
      </c>
      <c r="N9" s="37">
        <f>IF(C9=0,,-I9/C9)</f>
        <v>-3.242510960095777</v>
      </c>
      <c r="O9" s="38">
        <f>IF(C9=0,,L9/C9)</f>
        <v>21.652147231337693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44</v>
      </c>
      <c r="B11" s="42">
        <f>B13-2</f>
        <v>2013</v>
      </c>
      <c r="C11" s="43">
        <v>-11107146</v>
      </c>
      <c r="D11" s="44">
        <v>766648</v>
      </c>
      <c r="E11" s="44">
        <v>0</v>
      </c>
      <c r="F11" s="44">
        <v>-219022</v>
      </c>
      <c r="G11" s="44">
        <v>0</v>
      </c>
      <c r="H11" s="44">
        <v>0</v>
      </c>
      <c r="I11" s="44">
        <v>-195686</v>
      </c>
      <c r="J11" s="44">
        <v>-108108</v>
      </c>
      <c r="K11" s="44">
        <v>0</v>
      </c>
      <c r="L11" s="45">
        <v>-10863314</v>
      </c>
      <c r="M11" s="46">
        <f>IF(C11=0,,-F11/C11)</f>
        <v>-0.019719016928381062</v>
      </c>
      <c r="N11" s="46">
        <f>IF(C11=0,,-I11/C11)</f>
        <v>-0.01761802716917559</v>
      </c>
      <c r="O11" s="47">
        <f>IF(C11=0,,L11/C11)</f>
        <v>0.9780472859544657</v>
      </c>
    </row>
    <row r="12" spans="1:15" ht="11.25" customHeight="1">
      <c r="A12" s="102"/>
      <c r="B12" s="26">
        <f>B13-1</f>
        <v>2014</v>
      </c>
      <c r="C12" s="27">
        <v>-6721116</v>
      </c>
      <c r="D12" s="28">
        <v>334158</v>
      </c>
      <c r="E12" s="28">
        <v>0</v>
      </c>
      <c r="F12" s="28">
        <v>-8570929</v>
      </c>
      <c r="G12" s="28">
        <v>0</v>
      </c>
      <c r="H12" s="28">
        <v>0</v>
      </c>
      <c r="I12" s="28">
        <v>-269902</v>
      </c>
      <c r="J12" s="28">
        <v>-50515</v>
      </c>
      <c r="K12" s="28">
        <v>0</v>
      </c>
      <c r="L12" s="29">
        <v>-15278304</v>
      </c>
      <c r="M12" s="30">
        <f>IF(C12=0,,-F12/C12)</f>
        <v>-1.2752240848097252</v>
      </c>
      <c r="N12" s="30">
        <f>IF(C12=0,,-I12/C12)</f>
        <v>-0.04015731911188559</v>
      </c>
      <c r="O12" s="48">
        <f>IF(C12=0,,L12/C12)</f>
        <v>2.273179632668146</v>
      </c>
    </row>
    <row r="13" spans="1:15" ht="11.25" customHeight="1">
      <c r="A13" s="103"/>
      <c r="B13" s="49">
        <v>2015</v>
      </c>
      <c r="C13" s="50">
        <v>-5369410</v>
      </c>
      <c r="D13" s="51">
        <v>-233802</v>
      </c>
      <c r="E13" s="51">
        <v>0</v>
      </c>
      <c r="F13" s="51">
        <v>-4514677</v>
      </c>
      <c r="G13" s="51">
        <v>0</v>
      </c>
      <c r="H13" s="51">
        <v>0</v>
      </c>
      <c r="I13" s="51">
        <v>-407708</v>
      </c>
      <c r="J13" s="51">
        <v>-74531</v>
      </c>
      <c r="K13" s="51">
        <v>0</v>
      </c>
      <c r="L13" s="52">
        <v>-10600128</v>
      </c>
      <c r="M13" s="53">
        <f>IF(C13=0,,-F13/C13)</f>
        <v>-0.8408143539048052</v>
      </c>
      <c r="N13" s="53">
        <f>IF(C13=0,,-I13/C13)</f>
        <v>-0.07593162004764024</v>
      </c>
      <c r="O13" s="54">
        <f>IF(C13=0,,L13/C13)</f>
        <v>1.9741699739822438</v>
      </c>
    </row>
    <row r="14" spans="1:15" ht="11.25" customHeight="1">
      <c r="A14" s="101" t="s">
        <v>45</v>
      </c>
      <c r="B14" s="42">
        <f>B16-2</f>
        <v>2013</v>
      </c>
      <c r="C14" s="43">
        <v>210271</v>
      </c>
      <c r="D14" s="44">
        <v>1574</v>
      </c>
      <c r="E14" s="44">
        <v>0</v>
      </c>
      <c r="F14" s="44">
        <v>-85774</v>
      </c>
      <c r="G14" s="44">
        <v>0</v>
      </c>
      <c r="H14" s="44">
        <v>-12091</v>
      </c>
      <c r="I14" s="44">
        <v>-101550</v>
      </c>
      <c r="J14" s="44">
        <v>0</v>
      </c>
      <c r="K14" s="44">
        <v>0</v>
      </c>
      <c r="L14" s="45">
        <v>12430</v>
      </c>
      <c r="M14" s="46">
        <f>IF(C14=0,,-F14/C14)</f>
        <v>0.40792120644311386</v>
      </c>
      <c r="N14" s="46">
        <f>IF(C14=0,,-I14/C14)</f>
        <v>0.48294819542400047</v>
      </c>
      <c r="O14" s="47">
        <f>IF(C14=0,,L14/C14)</f>
        <v>0.059114190734813644</v>
      </c>
    </row>
    <row r="15" spans="1:15" ht="11.25" customHeight="1">
      <c r="A15" s="102"/>
      <c r="B15" s="26">
        <f>B16-1</f>
        <v>2014</v>
      </c>
      <c r="C15" s="27">
        <v>184616</v>
      </c>
      <c r="D15" s="28">
        <v>2782</v>
      </c>
      <c r="E15" s="28">
        <v>0</v>
      </c>
      <c r="F15" s="28">
        <v>-76012</v>
      </c>
      <c r="G15" s="28">
        <v>0</v>
      </c>
      <c r="H15" s="28">
        <v>-14857</v>
      </c>
      <c r="I15" s="28">
        <v>-98803</v>
      </c>
      <c r="J15" s="28">
        <v>0</v>
      </c>
      <c r="K15" s="28">
        <v>0</v>
      </c>
      <c r="L15" s="29">
        <v>-2274</v>
      </c>
      <c r="M15" s="30">
        <f>IF(C15=0,,-F15/C15)</f>
        <v>0.4117302942323526</v>
      </c>
      <c r="N15" s="30">
        <f>IF(C15=0,,-I15/C15)</f>
        <v>0.5351811327295576</v>
      </c>
      <c r="O15" s="48">
        <f>IF(C15=0,,L15/C15)</f>
        <v>-0.012317458941803527</v>
      </c>
    </row>
    <row r="16" spans="1:15" ht="11.25" customHeight="1">
      <c r="A16" s="103"/>
      <c r="B16" s="49">
        <v>2015</v>
      </c>
      <c r="C16" s="50">
        <v>181752</v>
      </c>
      <c r="D16" s="51">
        <v>214</v>
      </c>
      <c r="E16" s="51">
        <v>0</v>
      </c>
      <c r="F16" s="51">
        <v>-94311</v>
      </c>
      <c r="G16" s="51">
        <v>0</v>
      </c>
      <c r="H16" s="51">
        <v>-9806</v>
      </c>
      <c r="I16" s="51">
        <v>-91226</v>
      </c>
      <c r="J16" s="51">
        <v>0</v>
      </c>
      <c r="K16" s="51">
        <v>0</v>
      </c>
      <c r="L16" s="52">
        <v>-13377</v>
      </c>
      <c r="M16" s="53">
        <f>IF(C16=0,,-F16/C16)</f>
        <v>0.5188993793740921</v>
      </c>
      <c r="N16" s="53">
        <f>IF(C16=0,,-I16/C16)</f>
        <v>0.5019257009551477</v>
      </c>
      <c r="O16" s="54">
        <f>IF(C16=0,,L16/C16)</f>
        <v>-0.07360029050574408</v>
      </c>
    </row>
    <row r="17" spans="1:15" ht="11.25" customHeight="1">
      <c r="A17" s="101" t="s">
        <v>46</v>
      </c>
      <c r="B17" s="42">
        <f>B19-2</f>
        <v>2013</v>
      </c>
      <c r="C17" s="43">
        <v>1788</v>
      </c>
      <c r="D17" s="44">
        <v>896</v>
      </c>
      <c r="E17" s="44">
        <v>0</v>
      </c>
      <c r="F17" s="44">
        <v>-1360</v>
      </c>
      <c r="G17" s="44">
        <v>0</v>
      </c>
      <c r="H17" s="44">
        <v>0</v>
      </c>
      <c r="I17" s="44">
        <v>-964</v>
      </c>
      <c r="J17" s="44">
        <v>0</v>
      </c>
      <c r="K17" s="44">
        <v>0</v>
      </c>
      <c r="L17" s="45">
        <v>360</v>
      </c>
      <c r="M17" s="46">
        <f>IF(C17=0,,-F17/C17)</f>
        <v>0.7606263982102909</v>
      </c>
      <c r="N17" s="46">
        <f>IF(C17=0,,-I17/C17)</f>
        <v>0.5391498881431768</v>
      </c>
      <c r="O17" s="47">
        <f>IF(C17=0,,L17/C17)</f>
        <v>0.20134228187919462</v>
      </c>
    </row>
    <row r="18" spans="1:15" ht="11.25" customHeight="1">
      <c r="A18" s="102"/>
      <c r="B18" s="26">
        <f>B19-1</f>
        <v>2014</v>
      </c>
      <c r="C18" s="27">
        <v>8304</v>
      </c>
      <c r="D18" s="28">
        <v>447</v>
      </c>
      <c r="E18" s="28">
        <v>0</v>
      </c>
      <c r="F18" s="28">
        <v>34</v>
      </c>
      <c r="G18" s="28">
        <v>0</v>
      </c>
      <c r="H18" s="28">
        <v>0</v>
      </c>
      <c r="I18" s="28">
        <v>-6073</v>
      </c>
      <c r="J18" s="28">
        <v>0</v>
      </c>
      <c r="K18" s="28">
        <v>0</v>
      </c>
      <c r="L18" s="29">
        <v>2712</v>
      </c>
      <c r="M18" s="30">
        <f>IF(C18=0,,-F18/C18)</f>
        <v>-0.004094412331406551</v>
      </c>
      <c r="N18" s="30">
        <f>IF(C18=0,,-I18/C18)</f>
        <v>0.7313342967244701</v>
      </c>
      <c r="O18" s="48">
        <f>IF(C18=0,,L18/C18)</f>
        <v>0.3265895953757225</v>
      </c>
    </row>
    <row r="19" spans="1:15" ht="11.25" customHeight="1">
      <c r="A19" s="103"/>
      <c r="B19" s="49">
        <v>2015</v>
      </c>
      <c r="C19" s="50">
        <v>11500</v>
      </c>
      <c r="D19" s="51">
        <v>47</v>
      </c>
      <c r="E19" s="51">
        <v>0</v>
      </c>
      <c r="F19" s="51">
        <v>-121</v>
      </c>
      <c r="G19" s="51">
        <v>0</v>
      </c>
      <c r="H19" s="51">
        <v>0</v>
      </c>
      <c r="I19" s="51">
        <v>-6361</v>
      </c>
      <c r="J19" s="51">
        <v>0</v>
      </c>
      <c r="K19" s="51">
        <v>0</v>
      </c>
      <c r="L19" s="52">
        <v>5065</v>
      </c>
      <c r="M19" s="53">
        <f>IF(C19=0,,-F19/C19)</f>
        <v>0.010521739130434783</v>
      </c>
      <c r="N19" s="53">
        <f>IF(C19=0,,-I19/C19)</f>
        <v>0.5531304347826087</v>
      </c>
      <c r="O19" s="54">
        <f>IF(C19=0,,L19/C19)</f>
        <v>0.4404347826086957</v>
      </c>
    </row>
    <row r="20" spans="1:15" ht="11.25" customHeight="1">
      <c r="A20" s="101" t="s">
        <v>47</v>
      </c>
      <c r="B20" s="42">
        <f>B22-2</f>
        <v>2013</v>
      </c>
      <c r="C20" s="43">
        <v>11816</v>
      </c>
      <c r="D20" s="44">
        <v>116</v>
      </c>
      <c r="E20" s="44">
        <v>0</v>
      </c>
      <c r="F20" s="44">
        <v>-39769</v>
      </c>
      <c r="G20" s="44">
        <v>0</v>
      </c>
      <c r="H20" s="44">
        <v>0</v>
      </c>
      <c r="I20" s="44">
        <v>-7390</v>
      </c>
      <c r="J20" s="44">
        <v>0</v>
      </c>
      <c r="K20" s="44">
        <v>0</v>
      </c>
      <c r="L20" s="45">
        <v>-35227</v>
      </c>
      <c r="M20" s="46">
        <f>IF(C20=0,,-F20/C20)</f>
        <v>3.3656905890318214</v>
      </c>
      <c r="N20" s="46">
        <f>IF(C20=0,,-I20/C20)</f>
        <v>0.6254231550440081</v>
      </c>
      <c r="O20" s="47">
        <f>IF(C20=0,,L20/C20)</f>
        <v>-2.981296547054841</v>
      </c>
    </row>
    <row r="21" spans="1:15" ht="11.25" customHeight="1">
      <c r="A21" s="102"/>
      <c r="B21" s="26">
        <f>B22-1</f>
        <v>2014</v>
      </c>
      <c r="C21" s="27">
        <v>983</v>
      </c>
      <c r="D21" s="28">
        <v>0</v>
      </c>
      <c r="E21" s="28">
        <v>499</v>
      </c>
      <c r="F21" s="28">
        <v>-5728</v>
      </c>
      <c r="G21" s="28">
        <v>0</v>
      </c>
      <c r="H21" s="28">
        <v>0</v>
      </c>
      <c r="I21" s="28">
        <v>-5018</v>
      </c>
      <c r="J21" s="28">
        <v>0</v>
      </c>
      <c r="K21" s="28">
        <v>0</v>
      </c>
      <c r="L21" s="29">
        <v>-9264</v>
      </c>
      <c r="M21" s="30">
        <f>IF(C21=0,,-F21/C21)</f>
        <v>5.82706002034588</v>
      </c>
      <c r="N21" s="30">
        <f>IF(C21=0,,-I21/C21)</f>
        <v>5.104781281790437</v>
      </c>
      <c r="O21" s="48">
        <f>IF(C21=0,,L21/C21)</f>
        <v>-9.424211597151578</v>
      </c>
    </row>
    <row r="22" spans="1:15" ht="11.25" customHeight="1">
      <c r="A22" s="103"/>
      <c r="B22" s="49">
        <v>2015</v>
      </c>
      <c r="C22" s="50">
        <v>0</v>
      </c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-2596</v>
      </c>
      <c r="J22" s="51">
        <v>0</v>
      </c>
      <c r="K22" s="51">
        <v>0</v>
      </c>
      <c r="L22" s="52">
        <v>-2596</v>
      </c>
      <c r="M22" s="53">
        <f>IF(C22=0,,-F22/C22)</f>
        <v>0</v>
      </c>
      <c r="N22" s="53">
        <f>IF(C22=0,,-I22/C22)</f>
        <v>0</v>
      </c>
      <c r="O22" s="54">
        <f>IF(C22=0,,L22/C22)</f>
        <v>0</v>
      </c>
    </row>
    <row r="23" spans="1:15" ht="11.25" customHeight="1">
      <c r="A23" s="101" t="s">
        <v>48</v>
      </c>
      <c r="B23" s="42">
        <f>B25-2</f>
        <v>2013</v>
      </c>
      <c r="C23" s="43">
        <v>1512795</v>
      </c>
      <c r="D23" s="44">
        <v>163546</v>
      </c>
      <c r="E23" s="44">
        <v>3101</v>
      </c>
      <c r="F23" s="44">
        <v>-1563003</v>
      </c>
      <c r="G23" s="44">
        <v>0</v>
      </c>
      <c r="H23" s="44">
        <v>-54085</v>
      </c>
      <c r="I23" s="44">
        <v>-242429</v>
      </c>
      <c r="J23" s="44">
        <v>0</v>
      </c>
      <c r="K23" s="44">
        <v>0</v>
      </c>
      <c r="L23" s="45">
        <v>-180075</v>
      </c>
      <c r="M23" s="46">
        <f>IF(C23=0,,-F23/C23)</f>
        <v>1.033188898694139</v>
      </c>
      <c r="N23" s="46">
        <f>IF(C23=0,,-I23/C23)</f>
        <v>0.16025238052743432</v>
      </c>
      <c r="O23" s="47">
        <f>IF(C23=0,,L23/C23)</f>
        <v>-0.11903463456714228</v>
      </c>
    </row>
    <row r="24" spans="1:15" ht="11.25" customHeight="1">
      <c r="A24" s="102"/>
      <c r="B24" s="26">
        <f>B25-1</f>
        <v>2014</v>
      </c>
      <c r="C24" s="27">
        <v>1669849</v>
      </c>
      <c r="D24" s="28">
        <v>152973</v>
      </c>
      <c r="E24" s="28">
        <v>1401</v>
      </c>
      <c r="F24" s="28">
        <v>-1019535</v>
      </c>
      <c r="G24" s="28">
        <v>0</v>
      </c>
      <c r="H24" s="28">
        <v>-220245</v>
      </c>
      <c r="I24" s="28">
        <v>-268126</v>
      </c>
      <c r="J24" s="28">
        <v>0</v>
      </c>
      <c r="K24" s="28">
        <v>0</v>
      </c>
      <c r="L24" s="29">
        <v>316317</v>
      </c>
      <c r="M24" s="30">
        <f>IF(C24=0,,-F24/C24)</f>
        <v>0.6105552058898739</v>
      </c>
      <c r="N24" s="30">
        <f>IF(C24=0,,-I24/C24)</f>
        <v>0.1605690095331973</v>
      </c>
      <c r="O24" s="48">
        <f>IF(C24=0,,L24/C24)</f>
        <v>0.18942850521214794</v>
      </c>
    </row>
    <row r="25" spans="1:15" ht="11.25" customHeight="1">
      <c r="A25" s="103"/>
      <c r="B25" s="49">
        <v>2015</v>
      </c>
      <c r="C25" s="50">
        <v>1878689</v>
      </c>
      <c r="D25" s="51">
        <v>99557</v>
      </c>
      <c r="E25" s="51">
        <v>6886</v>
      </c>
      <c r="F25" s="51">
        <v>-1369634</v>
      </c>
      <c r="G25" s="51">
        <v>0</v>
      </c>
      <c r="H25" s="51">
        <v>-204539</v>
      </c>
      <c r="I25" s="51">
        <v>-351525</v>
      </c>
      <c r="J25" s="51">
        <v>0</v>
      </c>
      <c r="K25" s="51">
        <v>0</v>
      </c>
      <c r="L25" s="52">
        <v>59434</v>
      </c>
      <c r="M25" s="53">
        <f>IF(C25=0,,-F25/C25)</f>
        <v>0.7290371104530873</v>
      </c>
      <c r="N25" s="53">
        <f>IF(C25=0,,-I25/C25)</f>
        <v>0.1871118636453399</v>
      </c>
      <c r="O25" s="54">
        <f>IF(C25=0,,L25/C25)</f>
        <v>0.03163589077276761</v>
      </c>
    </row>
    <row r="26" spans="1:15" ht="11.25" customHeight="1">
      <c r="A26" s="101" t="s">
        <v>49</v>
      </c>
      <c r="B26" s="42">
        <f>B28-2</f>
        <v>2013</v>
      </c>
      <c r="C26" s="43">
        <v>794873</v>
      </c>
      <c r="D26" s="44">
        <v>35964</v>
      </c>
      <c r="E26" s="44">
        <v>0</v>
      </c>
      <c r="F26" s="44">
        <v>-824217</v>
      </c>
      <c r="G26" s="44">
        <v>0</v>
      </c>
      <c r="H26" s="44">
        <v>0</v>
      </c>
      <c r="I26" s="44">
        <v>-192512</v>
      </c>
      <c r="J26" s="44">
        <v>0</v>
      </c>
      <c r="K26" s="44">
        <v>0</v>
      </c>
      <c r="L26" s="45">
        <v>-185892</v>
      </c>
      <c r="M26" s="46">
        <f>IF(C26=0,,-F26/C26)</f>
        <v>1.0369165891909777</v>
      </c>
      <c r="N26" s="46">
        <f>IF(C26=0,,-I26/C26)</f>
        <v>0.24219214893448388</v>
      </c>
      <c r="O26" s="47">
        <f>IF(C26=0,,L26/C26)</f>
        <v>-0.2338637744646</v>
      </c>
    </row>
    <row r="27" spans="1:15" ht="11.25" customHeight="1">
      <c r="A27" s="102"/>
      <c r="B27" s="26">
        <f>B28-1</f>
        <v>2014</v>
      </c>
      <c r="C27" s="27">
        <v>872606</v>
      </c>
      <c r="D27" s="28">
        <v>28858</v>
      </c>
      <c r="E27" s="28">
        <v>0</v>
      </c>
      <c r="F27" s="28">
        <v>-669678</v>
      </c>
      <c r="G27" s="28">
        <v>0</v>
      </c>
      <c r="H27" s="28">
        <v>0</v>
      </c>
      <c r="I27" s="28">
        <v>-201448</v>
      </c>
      <c r="J27" s="28">
        <v>0</v>
      </c>
      <c r="K27" s="28">
        <v>0</v>
      </c>
      <c r="L27" s="29">
        <v>30338</v>
      </c>
      <c r="M27" s="30">
        <f>IF(C27=0,,-F27/C27)</f>
        <v>0.7674460180195873</v>
      </c>
      <c r="N27" s="30">
        <f>IF(C27=0,,-I27/C27)</f>
        <v>0.23085791296415564</v>
      </c>
      <c r="O27" s="48">
        <f>IF(C27=0,,L27/C27)</f>
        <v>0.03476712284811244</v>
      </c>
    </row>
    <row r="28" spans="1:15" ht="11.25" customHeight="1">
      <c r="A28" s="103"/>
      <c r="B28" s="49">
        <v>2015</v>
      </c>
      <c r="C28" s="50">
        <v>959089</v>
      </c>
      <c r="D28" s="51">
        <v>22897</v>
      </c>
      <c r="E28" s="51">
        <v>0</v>
      </c>
      <c r="F28" s="51">
        <v>-568113</v>
      </c>
      <c r="G28" s="51">
        <v>0</v>
      </c>
      <c r="H28" s="51">
        <v>0</v>
      </c>
      <c r="I28" s="51">
        <v>-195192</v>
      </c>
      <c r="J28" s="51">
        <v>0</v>
      </c>
      <c r="K28" s="51">
        <v>0</v>
      </c>
      <c r="L28" s="52">
        <v>218681</v>
      </c>
      <c r="M28" s="53">
        <f>IF(C28=0,,-F28/C28)</f>
        <v>0.5923464871351877</v>
      </c>
      <c r="N28" s="53">
        <f>IF(C28=0,,-I28/C28)</f>
        <v>0.20351813022566206</v>
      </c>
      <c r="O28" s="54">
        <f>IF(C28=0,,L28/C28)</f>
        <v>0.22800907944935245</v>
      </c>
    </row>
    <row r="29" spans="1:15" ht="11.25" customHeight="1">
      <c r="A29" s="101" t="s">
        <v>50</v>
      </c>
      <c r="B29" s="42">
        <f>B31-2</f>
        <v>2013</v>
      </c>
      <c r="C29" s="43">
        <v>31910</v>
      </c>
      <c r="D29" s="44">
        <v>199</v>
      </c>
      <c r="E29" s="44">
        <v>588</v>
      </c>
      <c r="F29" s="44">
        <v>-12564</v>
      </c>
      <c r="G29" s="44">
        <v>0</v>
      </c>
      <c r="H29" s="44">
        <v>0</v>
      </c>
      <c r="I29" s="44">
        <v>-21318</v>
      </c>
      <c r="J29" s="44">
        <v>0</v>
      </c>
      <c r="K29" s="44">
        <v>0</v>
      </c>
      <c r="L29" s="45">
        <v>-1185</v>
      </c>
      <c r="M29" s="46">
        <f>IF(C29=0,,-F29/C29)</f>
        <v>0.3937323722970856</v>
      </c>
      <c r="N29" s="46">
        <f>IF(C29=0,,-I29/C29)</f>
        <v>0.6680664368536509</v>
      </c>
      <c r="O29" s="47">
        <f>IF(C29=0,,L29/C29)</f>
        <v>-0.0371356941397681</v>
      </c>
    </row>
    <row r="30" spans="1:15" ht="11.25" customHeight="1">
      <c r="A30" s="102"/>
      <c r="B30" s="26">
        <f>B31-1</f>
        <v>2014</v>
      </c>
      <c r="C30" s="27">
        <v>30742</v>
      </c>
      <c r="D30" s="28">
        <v>95</v>
      </c>
      <c r="E30" s="28">
        <v>3720</v>
      </c>
      <c r="F30" s="28">
        <v>-12755</v>
      </c>
      <c r="G30" s="28">
        <v>0</v>
      </c>
      <c r="H30" s="28">
        <v>0</v>
      </c>
      <c r="I30" s="28">
        <v>-34213</v>
      </c>
      <c r="J30" s="28">
        <v>0</v>
      </c>
      <c r="K30" s="28">
        <v>0</v>
      </c>
      <c r="L30" s="29">
        <v>-12411</v>
      </c>
      <c r="M30" s="30">
        <f>IF(C30=0,,-F30/C30)</f>
        <v>0.4149046906512263</v>
      </c>
      <c r="N30" s="30">
        <f>IF(C30=0,,-I30/C30)</f>
        <v>1.1129074230694165</v>
      </c>
      <c r="O30" s="48">
        <f>IF(C30=0,,L30/C30)</f>
        <v>-0.4037147875870145</v>
      </c>
    </row>
    <row r="31" spans="1:15" ht="11.25" customHeight="1">
      <c r="A31" s="103"/>
      <c r="B31" s="49">
        <v>2015</v>
      </c>
      <c r="C31" s="50">
        <v>26376</v>
      </c>
      <c r="D31" s="51">
        <v>0</v>
      </c>
      <c r="E31" s="51">
        <v>0</v>
      </c>
      <c r="F31" s="51">
        <v>-4595</v>
      </c>
      <c r="G31" s="51">
        <v>0</v>
      </c>
      <c r="H31" s="51">
        <v>0</v>
      </c>
      <c r="I31" s="51">
        <v>-19965</v>
      </c>
      <c r="J31" s="51">
        <v>0</v>
      </c>
      <c r="K31" s="51">
        <v>0</v>
      </c>
      <c r="L31" s="52">
        <v>1816</v>
      </c>
      <c r="M31" s="53">
        <f>IF(C31=0,,-F31/C31)</f>
        <v>0.1742114043069457</v>
      </c>
      <c r="N31" s="53">
        <f>IF(C31=0,,-I31/C31)</f>
        <v>0.7569381255686988</v>
      </c>
      <c r="O31" s="54">
        <f>IF(C31=0,,L31/C31)</f>
        <v>0.06885047012435548</v>
      </c>
    </row>
    <row r="32" spans="1:15" ht="11.25" customHeight="1">
      <c r="A32" s="101" t="s">
        <v>51</v>
      </c>
      <c r="B32" s="42">
        <f>B34-2</f>
        <v>2013</v>
      </c>
      <c r="C32" s="43">
        <v>0</v>
      </c>
      <c r="D32" s="44">
        <v>0</v>
      </c>
      <c r="E32" s="44">
        <v>0</v>
      </c>
      <c r="F32" s="44">
        <v>20</v>
      </c>
      <c r="G32" s="44">
        <v>0</v>
      </c>
      <c r="H32" s="44">
        <v>0</v>
      </c>
      <c r="I32" s="44">
        <v>-342</v>
      </c>
      <c r="J32" s="44">
        <v>0</v>
      </c>
      <c r="K32" s="44">
        <v>0</v>
      </c>
      <c r="L32" s="45">
        <v>-322</v>
      </c>
      <c r="M32" s="46">
        <f>IF(C32=0,,-F32/C32)</f>
        <v>0</v>
      </c>
      <c r="N32" s="46">
        <f>IF(C32=0,,-I32/C32)</f>
        <v>0</v>
      </c>
      <c r="O32" s="47">
        <f>IF(C32=0,,L32/C32)</f>
        <v>0</v>
      </c>
    </row>
    <row r="33" spans="1:15" ht="11.25" customHeight="1">
      <c r="A33" s="102"/>
      <c r="B33" s="26">
        <f>B34-1</f>
        <v>2014</v>
      </c>
      <c r="C33" s="27">
        <v>0</v>
      </c>
      <c r="D33" s="28">
        <v>0</v>
      </c>
      <c r="E33" s="28">
        <v>0</v>
      </c>
      <c r="F33" s="28">
        <v>-8</v>
      </c>
      <c r="G33" s="28">
        <v>0</v>
      </c>
      <c r="H33" s="28">
        <v>0</v>
      </c>
      <c r="I33" s="28">
        <v>-319</v>
      </c>
      <c r="J33" s="28">
        <v>0</v>
      </c>
      <c r="K33" s="28">
        <v>0</v>
      </c>
      <c r="L33" s="29">
        <v>-327</v>
      </c>
      <c r="M33" s="30">
        <f>IF(C33=0,,-F33/C33)</f>
        <v>0</v>
      </c>
      <c r="N33" s="30">
        <f>IF(C33=0,,-I33/C33)</f>
        <v>0</v>
      </c>
      <c r="O33" s="48">
        <f>IF(C33=0,,L33/C33)</f>
        <v>0</v>
      </c>
    </row>
    <row r="34" spans="1:15" ht="11.25" customHeight="1">
      <c r="A34" s="103"/>
      <c r="B34" s="49">
        <v>2015</v>
      </c>
      <c r="C34" s="50">
        <v>0</v>
      </c>
      <c r="D34" s="51">
        <v>0</v>
      </c>
      <c r="E34" s="51">
        <v>0</v>
      </c>
      <c r="F34" s="51">
        <v>20</v>
      </c>
      <c r="G34" s="51">
        <v>0</v>
      </c>
      <c r="H34" s="51">
        <v>0</v>
      </c>
      <c r="I34" s="51">
        <v>-313</v>
      </c>
      <c r="J34" s="51">
        <v>0</v>
      </c>
      <c r="K34" s="51">
        <v>0</v>
      </c>
      <c r="L34" s="52">
        <v>-293</v>
      </c>
      <c r="M34" s="53">
        <f>IF(C34=0,,-F34/C34)</f>
        <v>0</v>
      </c>
      <c r="N34" s="53">
        <f>IF(C34=0,,-I34/C34)</f>
        <v>0</v>
      </c>
      <c r="O34" s="54">
        <f>IF(C34=0,,L34/C34)</f>
        <v>0</v>
      </c>
    </row>
    <row r="35" spans="1:15" ht="11.25" customHeight="1">
      <c r="A35" s="101" t="s">
        <v>52</v>
      </c>
      <c r="B35" s="42">
        <f>B37-2</f>
        <v>2013</v>
      </c>
      <c r="C35" s="43">
        <v>0</v>
      </c>
      <c r="D35" s="44">
        <v>18</v>
      </c>
      <c r="E35" s="44">
        <v>0</v>
      </c>
      <c r="F35" s="44">
        <v>-283</v>
      </c>
      <c r="G35" s="44">
        <v>0</v>
      </c>
      <c r="H35" s="44">
        <v>0</v>
      </c>
      <c r="I35" s="44">
        <v>-23</v>
      </c>
      <c r="J35" s="44">
        <v>0</v>
      </c>
      <c r="K35" s="44">
        <v>0</v>
      </c>
      <c r="L35" s="45">
        <v>-288</v>
      </c>
      <c r="M35" s="46">
        <f>IF(C35=0,,-F35/C35)</f>
        <v>0</v>
      </c>
      <c r="N35" s="46">
        <f>IF(C35=0,,-I35/C35)</f>
        <v>0</v>
      </c>
      <c r="O35" s="47">
        <f>IF(C35=0,,L35/C35)</f>
        <v>0</v>
      </c>
    </row>
    <row r="36" spans="1:15" ht="11.25" customHeight="1">
      <c r="A36" s="102"/>
      <c r="B36" s="26">
        <f>B37-1</f>
        <v>2014</v>
      </c>
      <c r="C36" s="27">
        <v>0</v>
      </c>
      <c r="D36" s="28">
        <v>7</v>
      </c>
      <c r="E36" s="28">
        <v>0</v>
      </c>
      <c r="F36" s="28">
        <v>-265</v>
      </c>
      <c r="G36" s="28">
        <v>0</v>
      </c>
      <c r="H36" s="28">
        <v>0</v>
      </c>
      <c r="I36" s="28">
        <v>-60</v>
      </c>
      <c r="J36" s="28">
        <v>0</v>
      </c>
      <c r="K36" s="28">
        <v>0</v>
      </c>
      <c r="L36" s="29">
        <v>-318</v>
      </c>
      <c r="M36" s="30">
        <f>IF(C36=0,,-F36/C36)</f>
        <v>0</v>
      </c>
      <c r="N36" s="30">
        <f>IF(C36=0,,-I36/C36)</f>
        <v>0</v>
      </c>
      <c r="O36" s="48">
        <f>IF(C36=0,,L36/C36)</f>
        <v>0</v>
      </c>
    </row>
    <row r="37" spans="1:15" ht="11.25" customHeight="1">
      <c r="A37" s="103"/>
      <c r="B37" s="49">
        <v>2015</v>
      </c>
      <c r="C37" s="50">
        <v>0</v>
      </c>
      <c r="D37" s="51">
        <v>0</v>
      </c>
      <c r="E37" s="51">
        <v>0</v>
      </c>
      <c r="F37" s="51">
        <v>-98</v>
      </c>
      <c r="G37" s="51">
        <v>0</v>
      </c>
      <c r="H37" s="51">
        <v>0</v>
      </c>
      <c r="I37" s="51">
        <v>-18</v>
      </c>
      <c r="J37" s="51">
        <v>0</v>
      </c>
      <c r="K37" s="51">
        <v>0</v>
      </c>
      <c r="L37" s="52">
        <v>-116</v>
      </c>
      <c r="M37" s="53">
        <f>IF(C37=0,,-F37/C37)</f>
        <v>0</v>
      </c>
      <c r="N37" s="53">
        <f>IF(C37=0,,-I37/C37)</f>
        <v>0</v>
      </c>
      <c r="O37" s="54">
        <f>IF(C37=0,,L37/C37)</f>
        <v>0</v>
      </c>
    </row>
    <row r="38" spans="1:15" ht="11.25" customHeight="1">
      <c r="A38" s="101" t="s">
        <v>53</v>
      </c>
      <c r="B38" s="42">
        <f>B40-2</f>
        <v>2013</v>
      </c>
      <c r="C38" s="43">
        <v>1403703</v>
      </c>
      <c r="D38" s="44">
        <v>89481</v>
      </c>
      <c r="E38" s="44">
        <v>0</v>
      </c>
      <c r="F38" s="44">
        <v>-1043365</v>
      </c>
      <c r="G38" s="44">
        <v>0</v>
      </c>
      <c r="H38" s="44">
        <v>-12382</v>
      </c>
      <c r="I38" s="44">
        <v>-313871</v>
      </c>
      <c r="J38" s="44">
        <v>0</v>
      </c>
      <c r="K38" s="44">
        <v>0</v>
      </c>
      <c r="L38" s="45">
        <v>123566</v>
      </c>
      <c r="M38" s="46">
        <f>IF(C38=0,,-F38/C38)</f>
        <v>0.7432946998047307</v>
      </c>
      <c r="N38" s="46">
        <f>IF(C38=0,,-I38/C38)</f>
        <v>0.22360214375833065</v>
      </c>
      <c r="O38" s="47">
        <f>IF(C38=0,,L38/C38)</f>
        <v>0.08802859294309409</v>
      </c>
    </row>
    <row r="39" spans="1:15" ht="11.25" customHeight="1">
      <c r="A39" s="102"/>
      <c r="B39" s="26">
        <f>B40-1</f>
        <v>2014</v>
      </c>
      <c r="C39" s="27">
        <v>1529287</v>
      </c>
      <c r="D39" s="28">
        <v>82992</v>
      </c>
      <c r="E39" s="28">
        <v>0</v>
      </c>
      <c r="F39" s="28">
        <v>-1151098</v>
      </c>
      <c r="G39" s="28">
        <v>0</v>
      </c>
      <c r="H39" s="28">
        <v>-31562</v>
      </c>
      <c r="I39" s="28">
        <v>-292397</v>
      </c>
      <c r="J39" s="28">
        <v>0</v>
      </c>
      <c r="K39" s="28">
        <v>0</v>
      </c>
      <c r="L39" s="29">
        <v>137222</v>
      </c>
      <c r="M39" s="30">
        <f>IF(C39=0,,-F39/C39)</f>
        <v>0.7527024031460413</v>
      </c>
      <c r="N39" s="30">
        <f>IF(C39=0,,-I39/C39)</f>
        <v>0.19119825121118533</v>
      </c>
      <c r="O39" s="48">
        <f>IF(C39=0,,L39/C39)</f>
        <v>0.08972939677117506</v>
      </c>
    </row>
    <row r="40" spans="1:15" ht="11.25" customHeight="1">
      <c r="A40" s="103"/>
      <c r="B40" s="49">
        <v>2015</v>
      </c>
      <c r="C40" s="50">
        <v>1663895</v>
      </c>
      <c r="D40" s="51">
        <v>66102</v>
      </c>
      <c r="E40" s="51">
        <v>0</v>
      </c>
      <c r="F40" s="51">
        <v>-1124540</v>
      </c>
      <c r="G40" s="51">
        <v>0</v>
      </c>
      <c r="H40" s="51">
        <v>-34279</v>
      </c>
      <c r="I40" s="51">
        <v>-337530</v>
      </c>
      <c r="J40" s="51">
        <v>0</v>
      </c>
      <c r="K40" s="51">
        <v>0</v>
      </c>
      <c r="L40" s="52">
        <v>233648</v>
      </c>
      <c r="M40" s="53">
        <f>IF(C40=0,,-F40/C40)</f>
        <v>0.6758479351160981</v>
      </c>
      <c r="N40" s="53">
        <f>IF(C40=0,,-I40/C40)</f>
        <v>0.20285534844446315</v>
      </c>
      <c r="O40" s="54">
        <f>IF(C40=0,,L40/C40)</f>
        <v>0.1404223223220215</v>
      </c>
    </row>
    <row r="41" spans="1:15" ht="11.25" customHeight="1">
      <c r="A41" s="101" t="s">
        <v>54</v>
      </c>
      <c r="B41" s="42">
        <f>B43-2</f>
        <v>2013</v>
      </c>
      <c r="C41" s="43">
        <v>6540</v>
      </c>
      <c r="D41" s="44">
        <v>134</v>
      </c>
      <c r="E41" s="44">
        <v>0</v>
      </c>
      <c r="F41" s="44">
        <v>-6124</v>
      </c>
      <c r="G41" s="44">
        <v>0</v>
      </c>
      <c r="H41" s="44">
        <v>0</v>
      </c>
      <c r="I41" s="44">
        <v>-1974</v>
      </c>
      <c r="J41" s="44">
        <v>0</v>
      </c>
      <c r="K41" s="44">
        <v>0</v>
      </c>
      <c r="L41" s="45">
        <v>-1424</v>
      </c>
      <c r="M41" s="46">
        <f>IF(C41=0,,-F41/C41)</f>
        <v>0.9363914373088685</v>
      </c>
      <c r="N41" s="46">
        <f>IF(C41=0,,-I41/C41)</f>
        <v>0.3018348623853211</v>
      </c>
      <c r="O41" s="47">
        <f>IF(C41=0,,L41/C41)</f>
        <v>-0.21773700305810398</v>
      </c>
    </row>
    <row r="42" spans="1:15" ht="11.25" customHeight="1">
      <c r="A42" s="102"/>
      <c r="B42" s="26">
        <f>B43-1</f>
        <v>2014</v>
      </c>
      <c r="C42" s="27">
        <v>13280</v>
      </c>
      <c r="D42" s="28">
        <v>202</v>
      </c>
      <c r="E42" s="28">
        <v>0</v>
      </c>
      <c r="F42" s="28">
        <v>-13917</v>
      </c>
      <c r="G42" s="28">
        <v>0</v>
      </c>
      <c r="H42" s="28">
        <v>0</v>
      </c>
      <c r="I42" s="28">
        <v>-2189</v>
      </c>
      <c r="J42" s="28">
        <v>0</v>
      </c>
      <c r="K42" s="28">
        <v>0</v>
      </c>
      <c r="L42" s="29">
        <v>-2624</v>
      </c>
      <c r="M42" s="30">
        <f>IF(C42=0,,-F42/C42)</f>
        <v>1.0479668674698794</v>
      </c>
      <c r="N42" s="30">
        <f>IF(C42=0,,-I42/C42)</f>
        <v>0.1648343373493976</v>
      </c>
      <c r="O42" s="48">
        <f>IF(C42=0,,L42/C42)</f>
        <v>-0.19759036144578312</v>
      </c>
    </row>
    <row r="43" spans="1:15" ht="11.25" customHeight="1">
      <c r="A43" s="103"/>
      <c r="B43" s="49">
        <v>2015</v>
      </c>
      <c r="C43" s="50">
        <v>14383</v>
      </c>
      <c r="D43" s="51">
        <v>144</v>
      </c>
      <c r="E43" s="51">
        <v>0</v>
      </c>
      <c r="F43" s="51">
        <v>-1439</v>
      </c>
      <c r="G43" s="51">
        <v>0</v>
      </c>
      <c r="H43" s="51">
        <v>0</v>
      </c>
      <c r="I43" s="51">
        <v>-2678</v>
      </c>
      <c r="J43" s="51">
        <v>0</v>
      </c>
      <c r="K43" s="51">
        <v>0</v>
      </c>
      <c r="L43" s="52">
        <v>10410</v>
      </c>
      <c r="M43" s="53">
        <f>IF(C43=0,,-F43/C43)</f>
        <v>0.10004866856705834</v>
      </c>
      <c r="N43" s="53">
        <f>IF(C43=0,,-I43/C43)</f>
        <v>0.1861920322603073</v>
      </c>
      <c r="O43" s="54">
        <f>IF(C43=0,,L43/C43)</f>
        <v>0.7237711186817771</v>
      </c>
    </row>
    <row r="44" spans="1:15" ht="11.25" customHeight="1">
      <c r="A44" s="101" t="s">
        <v>55</v>
      </c>
      <c r="B44" s="42">
        <f>B46-2</f>
        <v>2013</v>
      </c>
      <c r="C44" s="43">
        <v>106096</v>
      </c>
      <c r="D44" s="44">
        <v>35</v>
      </c>
      <c r="E44" s="44">
        <v>0</v>
      </c>
      <c r="F44" s="44">
        <v>-10007</v>
      </c>
      <c r="G44" s="44">
        <v>0</v>
      </c>
      <c r="H44" s="44">
        <v>0</v>
      </c>
      <c r="I44" s="44">
        <v>-72471</v>
      </c>
      <c r="J44" s="44">
        <v>0</v>
      </c>
      <c r="K44" s="44">
        <v>0</v>
      </c>
      <c r="L44" s="45">
        <v>23653</v>
      </c>
      <c r="M44" s="46">
        <f>IF(C44=0,,-F44/C44)</f>
        <v>0.09432023827477001</v>
      </c>
      <c r="N44" s="46">
        <f>IF(C44=0,,-I44/C44)</f>
        <v>0.6830700497662494</v>
      </c>
      <c r="O44" s="47">
        <f>IF(C44=0,,L44/C44)</f>
        <v>0.22293960187000453</v>
      </c>
    </row>
    <row r="45" spans="1:15" ht="11.25" customHeight="1">
      <c r="A45" s="102"/>
      <c r="B45" s="26">
        <f>B46-1</f>
        <v>2014</v>
      </c>
      <c r="C45" s="27">
        <v>115382</v>
      </c>
      <c r="D45" s="28">
        <v>26</v>
      </c>
      <c r="E45" s="28">
        <v>0</v>
      </c>
      <c r="F45" s="28">
        <v>-12982</v>
      </c>
      <c r="G45" s="28">
        <v>0</v>
      </c>
      <c r="H45" s="28">
        <v>0</v>
      </c>
      <c r="I45" s="28">
        <v>-76417</v>
      </c>
      <c r="J45" s="28">
        <v>0</v>
      </c>
      <c r="K45" s="28">
        <v>0</v>
      </c>
      <c r="L45" s="29">
        <v>26009</v>
      </c>
      <c r="M45" s="30">
        <f>IF(C45=0,,-F45/C45)</f>
        <v>0.11251321696625123</v>
      </c>
      <c r="N45" s="30">
        <f>IF(C45=0,,-I45/C45)</f>
        <v>0.6622956787020505</v>
      </c>
      <c r="O45" s="48">
        <f>IF(C45=0,,L45/C45)</f>
        <v>0.22541644277270284</v>
      </c>
    </row>
    <row r="46" spans="1:15" ht="11.25" customHeight="1">
      <c r="A46" s="103"/>
      <c r="B46" s="49">
        <v>2015</v>
      </c>
      <c r="C46" s="50">
        <v>133658</v>
      </c>
      <c r="D46" s="51">
        <v>156</v>
      </c>
      <c r="E46" s="51">
        <v>0</v>
      </c>
      <c r="F46" s="51">
        <v>-27846</v>
      </c>
      <c r="G46" s="51">
        <v>0</v>
      </c>
      <c r="H46" s="51">
        <v>0</v>
      </c>
      <c r="I46" s="51">
        <v>-85653</v>
      </c>
      <c r="J46" s="51">
        <v>0</v>
      </c>
      <c r="K46" s="51">
        <v>0</v>
      </c>
      <c r="L46" s="52">
        <v>20315</v>
      </c>
      <c r="M46" s="53">
        <f>IF(C46=0,,-F46/C46)</f>
        <v>0.20833769770608568</v>
      </c>
      <c r="N46" s="53">
        <f>IF(C46=0,,-I46/C46)</f>
        <v>0.6408370617546275</v>
      </c>
      <c r="O46" s="54">
        <f>IF(C46=0,,L46/C46)</f>
        <v>0.15199239850962906</v>
      </c>
    </row>
    <row r="47" spans="1:15" ht="11.25" customHeight="1">
      <c r="A47" s="101" t="s">
        <v>56</v>
      </c>
      <c r="B47" s="42">
        <f>B49-2</f>
        <v>2013</v>
      </c>
      <c r="C47" s="43">
        <v>2607435</v>
      </c>
      <c r="D47" s="44">
        <v>118205</v>
      </c>
      <c r="E47" s="44">
        <v>0</v>
      </c>
      <c r="F47" s="44">
        <v>-1152517</v>
      </c>
      <c r="G47" s="44">
        <v>0</v>
      </c>
      <c r="H47" s="44">
        <v>0</v>
      </c>
      <c r="I47" s="44">
        <v>-484914</v>
      </c>
      <c r="J47" s="44">
        <v>14</v>
      </c>
      <c r="K47" s="44">
        <v>0</v>
      </c>
      <c r="L47" s="45">
        <v>1088223</v>
      </c>
      <c r="M47" s="46">
        <f>IF(C47=0,,-F47/C47)</f>
        <v>0.4420117855286901</v>
      </c>
      <c r="N47" s="46">
        <f>IF(C47=0,,-I47/C47)</f>
        <v>0.18597357172853782</v>
      </c>
      <c r="O47" s="47">
        <f>IF(C47=0,,L47/C47)</f>
        <v>0.41735383624136363</v>
      </c>
    </row>
    <row r="48" spans="1:15" ht="11.25" customHeight="1">
      <c r="A48" s="102"/>
      <c r="B48" s="26">
        <f>B49-1</f>
        <v>2014</v>
      </c>
      <c r="C48" s="27">
        <v>2990011</v>
      </c>
      <c r="D48" s="28">
        <v>100801</v>
      </c>
      <c r="E48" s="28">
        <v>0</v>
      </c>
      <c r="F48" s="28">
        <v>-2064476</v>
      </c>
      <c r="G48" s="28">
        <v>0</v>
      </c>
      <c r="H48" s="28">
        <v>0</v>
      </c>
      <c r="I48" s="28">
        <v>-543798</v>
      </c>
      <c r="J48" s="28">
        <v>0</v>
      </c>
      <c r="K48" s="28">
        <v>0</v>
      </c>
      <c r="L48" s="29">
        <v>482538</v>
      </c>
      <c r="M48" s="30">
        <f>IF(C48=0,,-F48/C48)</f>
        <v>0.690457660523657</v>
      </c>
      <c r="N48" s="30">
        <f>IF(C48=0,,-I48/C48)</f>
        <v>0.18187157170993684</v>
      </c>
      <c r="O48" s="48">
        <f>IF(C48=0,,L48/C48)</f>
        <v>0.1613833527702741</v>
      </c>
    </row>
    <row r="49" spans="1:15" ht="11.25" customHeight="1">
      <c r="A49" s="103"/>
      <c r="B49" s="49">
        <v>2015</v>
      </c>
      <c r="C49" s="50"/>
      <c r="D49" s="51"/>
      <c r="E49" s="51"/>
      <c r="F49" s="51"/>
      <c r="G49" s="51"/>
      <c r="H49" s="51"/>
      <c r="I49" s="51"/>
      <c r="J49" s="51"/>
      <c r="K49" s="51"/>
      <c r="L49" s="52"/>
      <c r="M49" s="53">
        <f>IF(C49=0,,-F49/C49)</f>
        <v>0</v>
      </c>
      <c r="N49" s="53">
        <f>IF(C49=0,,-I49/C49)</f>
        <v>0</v>
      </c>
      <c r="O49" s="54">
        <f>IF(C49=0,,L49/C49)</f>
        <v>0</v>
      </c>
    </row>
    <row r="50" spans="1:15" ht="11.25" customHeight="1">
      <c r="A50" s="101" t="s">
        <v>57</v>
      </c>
      <c r="B50" s="42">
        <f>B52-2</f>
        <v>2013</v>
      </c>
      <c r="C50" s="43">
        <v>40831</v>
      </c>
      <c r="D50" s="44">
        <v>76</v>
      </c>
      <c r="E50" s="44">
        <v>0</v>
      </c>
      <c r="F50" s="44">
        <v>-31958</v>
      </c>
      <c r="G50" s="44">
        <v>0</v>
      </c>
      <c r="H50" s="44">
        <v>0</v>
      </c>
      <c r="I50" s="44">
        <v>-4376</v>
      </c>
      <c r="J50" s="44">
        <v>0</v>
      </c>
      <c r="K50" s="44">
        <v>0</v>
      </c>
      <c r="L50" s="45">
        <v>4573</v>
      </c>
      <c r="M50" s="46">
        <f>IF(C50=0,,-F50/C50)</f>
        <v>0.7826896230805026</v>
      </c>
      <c r="N50" s="46">
        <f>IF(C50=0,,-I50/C50)</f>
        <v>0.1071734711371262</v>
      </c>
      <c r="O50" s="47">
        <f>IF(C50=0,,L50/C50)</f>
        <v>0.1119982366339301</v>
      </c>
    </row>
    <row r="51" spans="1:15" ht="11.25" customHeight="1">
      <c r="A51" s="102"/>
      <c r="B51" s="26">
        <f>B52-1</f>
        <v>2014</v>
      </c>
      <c r="C51" s="27">
        <v>39540</v>
      </c>
      <c r="D51" s="28">
        <v>122</v>
      </c>
      <c r="E51" s="28">
        <v>307</v>
      </c>
      <c r="F51" s="28">
        <v>-19323</v>
      </c>
      <c r="G51" s="28">
        <v>0</v>
      </c>
      <c r="H51" s="28">
        <v>0</v>
      </c>
      <c r="I51" s="28">
        <v>-6032</v>
      </c>
      <c r="J51" s="28">
        <v>0</v>
      </c>
      <c r="K51" s="28">
        <v>0</v>
      </c>
      <c r="L51" s="29">
        <v>14614</v>
      </c>
      <c r="M51" s="30">
        <f>IF(C51=0,,-F51/C51)</f>
        <v>0.4886949924127466</v>
      </c>
      <c r="N51" s="30">
        <f>IF(C51=0,,-I51/C51)</f>
        <v>0.15255437531613555</v>
      </c>
      <c r="O51" s="48">
        <f>IF(C51=0,,L51/C51)</f>
        <v>0.3696004046535154</v>
      </c>
    </row>
    <row r="52" spans="1:15" ht="11.25" customHeight="1">
      <c r="A52" s="103"/>
      <c r="B52" s="49">
        <v>2015</v>
      </c>
      <c r="C52" s="50">
        <v>35656</v>
      </c>
      <c r="D52" s="51">
        <v>-4</v>
      </c>
      <c r="E52" s="51">
        <v>0</v>
      </c>
      <c r="F52" s="51">
        <v>-18932</v>
      </c>
      <c r="G52" s="51">
        <v>0</v>
      </c>
      <c r="H52" s="51">
        <v>0</v>
      </c>
      <c r="I52" s="51">
        <v>-5096</v>
      </c>
      <c r="J52" s="51">
        <v>0</v>
      </c>
      <c r="K52" s="51">
        <v>0</v>
      </c>
      <c r="L52" s="52">
        <v>11624</v>
      </c>
      <c r="M52" s="53">
        <f>IF(C52=0,,-F52/C52)</f>
        <v>0.5309625308503477</v>
      </c>
      <c r="N52" s="53">
        <f>IF(C52=0,,-I52/C52)</f>
        <v>0.14292124747588064</v>
      </c>
      <c r="O52" s="54">
        <f>IF(C52=0,,L52/C52)</f>
        <v>0.3260040385909805</v>
      </c>
    </row>
  </sheetData>
  <sheetProtection/>
  <mergeCells count="15">
    <mergeCell ref="A44:A46"/>
    <mergeCell ref="A47:A49"/>
    <mergeCell ref="A50:A52"/>
    <mergeCell ref="A26:A28"/>
    <mergeCell ref="A29:A31"/>
    <mergeCell ref="A32:A34"/>
    <mergeCell ref="A35:A37"/>
    <mergeCell ref="A38:A40"/>
    <mergeCell ref="A41:A43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2013</v>
      </c>
      <c r="C7" s="64">
        <v>15662610</v>
      </c>
      <c r="D7" s="65">
        <v>15074742</v>
      </c>
      <c r="E7" s="64">
        <v>15152212</v>
      </c>
      <c r="F7" s="66">
        <v>-11132645</v>
      </c>
      <c r="G7" s="65">
        <v>-2255671</v>
      </c>
      <c r="H7" s="67">
        <v>1690281</v>
      </c>
      <c r="I7" s="67">
        <v>1690208</v>
      </c>
      <c r="J7" s="64">
        <v>8894026</v>
      </c>
      <c r="K7" s="66">
        <v>1945771</v>
      </c>
      <c r="L7" s="66">
        <v>4838</v>
      </c>
      <c r="M7" s="66">
        <v>158748</v>
      </c>
      <c r="N7" s="66">
        <v>11003383</v>
      </c>
      <c r="O7" s="65">
        <v>10780842</v>
      </c>
      <c r="P7" s="68">
        <f>IF(E7=0,,-F7/E7)</f>
        <v>0.734720778721945</v>
      </c>
      <c r="Q7" s="68">
        <f>IF(E7=0,,-G7/E7)</f>
        <v>0.14886743928873222</v>
      </c>
      <c r="R7" s="69">
        <f>IF(E7=0,,I7/E7)</f>
        <v>0.11154859765689656</v>
      </c>
    </row>
    <row r="8" spans="1:18" ht="11.25" customHeight="1">
      <c r="A8" s="25"/>
      <c r="B8" s="26">
        <f>B9-1</f>
        <v>2014</v>
      </c>
      <c r="C8" s="70">
        <v>16888707</v>
      </c>
      <c r="D8" s="71">
        <v>16525479</v>
      </c>
      <c r="E8" s="70">
        <v>16123956</v>
      </c>
      <c r="F8" s="72">
        <v>-11451322</v>
      </c>
      <c r="G8" s="71">
        <v>-2312811</v>
      </c>
      <c r="H8" s="73">
        <v>2111790</v>
      </c>
      <c r="I8" s="73">
        <v>2111782</v>
      </c>
      <c r="J8" s="70">
        <v>9506267</v>
      </c>
      <c r="K8" s="72">
        <v>2043662</v>
      </c>
      <c r="L8" s="72">
        <v>6153</v>
      </c>
      <c r="M8" s="72">
        <v>164677</v>
      </c>
      <c r="N8" s="72">
        <v>11720759</v>
      </c>
      <c r="O8" s="71">
        <v>11583197</v>
      </c>
      <c r="P8" s="74">
        <f>IF(E8=0,,-F8/E8)</f>
        <v>0.7102054855520569</v>
      </c>
      <c r="Q8" s="74">
        <f>IF(E8=0,,-G8/E8)</f>
        <v>0.1434394264037932</v>
      </c>
      <c r="R8" s="75">
        <f>IF(E8=0,,I8/E8)</f>
        <v>0.13097170446260212</v>
      </c>
    </row>
    <row r="9" spans="1:18" ht="11.25" customHeight="1" thickBot="1">
      <c r="A9" s="32"/>
      <c r="B9" s="33">
        <v>2015</v>
      </c>
      <c r="C9" s="76">
        <v>14893671</v>
      </c>
      <c r="D9" s="77">
        <v>14501918</v>
      </c>
      <c r="E9" s="76">
        <v>14222370</v>
      </c>
      <c r="F9" s="78">
        <v>-10045871</v>
      </c>
      <c r="G9" s="77">
        <v>-1965691</v>
      </c>
      <c r="H9" s="79">
        <v>1796124</v>
      </c>
      <c r="I9" s="79">
        <v>1796153</v>
      </c>
      <c r="J9" s="76">
        <v>9031991</v>
      </c>
      <c r="K9" s="78">
        <v>1635277</v>
      </c>
      <c r="L9" s="78">
        <v>63</v>
      </c>
      <c r="M9" s="78">
        <v>158673</v>
      </c>
      <c r="N9" s="78">
        <v>10826004</v>
      </c>
      <c r="O9" s="77">
        <v>10712488</v>
      </c>
      <c r="P9" s="80">
        <f>IF(E9=0,,-F9/E9)</f>
        <v>0.7063429653426258</v>
      </c>
      <c r="Q9" s="80">
        <f>IF(E9=0,,-G9/E9)</f>
        <v>0.1382112123366218</v>
      </c>
      <c r="R9" s="81">
        <f>IF(E9=0,,I9/E9)</f>
        <v>0.1262906955732413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46</v>
      </c>
      <c r="B11" s="42">
        <f>B13-2</f>
        <v>2013</v>
      </c>
      <c r="C11" s="84">
        <v>423990</v>
      </c>
      <c r="D11" s="85">
        <v>235180</v>
      </c>
      <c r="E11" s="84">
        <v>408636</v>
      </c>
      <c r="F11" s="86">
        <v>-330500</v>
      </c>
      <c r="G11" s="85">
        <v>-61896</v>
      </c>
      <c r="H11" s="87">
        <v>10782</v>
      </c>
      <c r="I11" s="84">
        <v>10782</v>
      </c>
      <c r="J11" s="84">
        <v>202480</v>
      </c>
      <c r="K11" s="86">
        <v>79939</v>
      </c>
      <c r="L11" s="86">
        <v>0</v>
      </c>
      <c r="M11" s="86">
        <v>6886</v>
      </c>
      <c r="N11" s="86">
        <v>289305</v>
      </c>
      <c r="O11" s="85">
        <v>252760</v>
      </c>
      <c r="P11" s="88">
        <f>IF(E11=0,,-F11/E11)</f>
        <v>0.8087882614356052</v>
      </c>
      <c r="Q11" s="88">
        <f>IF(E11=0,,-G11/E11)</f>
        <v>0.15146976771503246</v>
      </c>
      <c r="R11" s="89">
        <f>IF(E11=0,,I11/E11)</f>
        <v>0.02638534049863448</v>
      </c>
    </row>
    <row r="12" spans="1:18" ht="11.25" customHeight="1">
      <c r="A12" s="102"/>
      <c r="B12" s="26">
        <f>B13-1</f>
        <v>2014</v>
      </c>
      <c r="C12" s="70">
        <v>471266</v>
      </c>
      <c r="D12" s="71">
        <v>258073</v>
      </c>
      <c r="E12" s="70">
        <v>451409</v>
      </c>
      <c r="F12" s="72">
        <v>-291179</v>
      </c>
      <c r="G12" s="71">
        <v>-74969</v>
      </c>
      <c r="H12" s="73">
        <v>46116</v>
      </c>
      <c r="I12" s="70">
        <v>46116</v>
      </c>
      <c r="J12" s="70">
        <v>222395</v>
      </c>
      <c r="K12" s="72">
        <v>69145</v>
      </c>
      <c r="L12" s="72">
        <v>0</v>
      </c>
      <c r="M12" s="72">
        <v>5764</v>
      </c>
      <c r="N12" s="72">
        <v>297304</v>
      </c>
      <c r="O12" s="71">
        <v>266162</v>
      </c>
      <c r="P12" s="74">
        <f>IF(E12=0,,-F12/E12)</f>
        <v>0.6450447376990711</v>
      </c>
      <c r="Q12" s="74">
        <f>IF(E12=0,,-G12/E12)</f>
        <v>0.16607776982736278</v>
      </c>
      <c r="R12" s="90">
        <f>IF(E12=0,,I12/E12)</f>
        <v>0.1021601252965714</v>
      </c>
    </row>
    <row r="13" spans="1:18" ht="11.25" customHeight="1">
      <c r="A13" s="103"/>
      <c r="B13" s="91">
        <v>2015</v>
      </c>
      <c r="C13" s="92">
        <v>533864</v>
      </c>
      <c r="D13" s="93">
        <v>292678</v>
      </c>
      <c r="E13" s="92">
        <v>497683</v>
      </c>
      <c r="F13" s="94">
        <v>-316403</v>
      </c>
      <c r="G13" s="93">
        <v>-102036</v>
      </c>
      <c r="H13" s="95">
        <v>27317</v>
      </c>
      <c r="I13" s="92">
        <v>27317</v>
      </c>
      <c r="J13" s="92">
        <v>258591</v>
      </c>
      <c r="K13" s="94">
        <v>64306</v>
      </c>
      <c r="L13" s="94">
        <v>0</v>
      </c>
      <c r="M13" s="94">
        <v>6597</v>
      </c>
      <c r="N13" s="94">
        <v>329494</v>
      </c>
      <c r="O13" s="93">
        <v>300831</v>
      </c>
      <c r="P13" s="96">
        <f>IF(E13=0,,-F13/E13)</f>
        <v>0.635752075116088</v>
      </c>
      <c r="Q13" s="96">
        <f>IF(E13=0,,-G13/E13)</f>
        <v>0.20502207228295924</v>
      </c>
      <c r="R13" s="97">
        <f>IF(E13=0,,I13/E13)</f>
        <v>0.054888352626069205</v>
      </c>
    </row>
    <row r="14" spans="1:18" ht="11.25" customHeight="1">
      <c r="A14" s="101" t="s">
        <v>48</v>
      </c>
      <c r="B14" s="42">
        <f>B16-2</f>
        <v>2013</v>
      </c>
      <c r="C14" s="84">
        <v>3011080</v>
      </c>
      <c r="D14" s="85">
        <v>3001700</v>
      </c>
      <c r="E14" s="84">
        <v>2891885</v>
      </c>
      <c r="F14" s="86">
        <v>-2052508</v>
      </c>
      <c r="G14" s="85">
        <v>-473492</v>
      </c>
      <c r="H14" s="87">
        <v>299944</v>
      </c>
      <c r="I14" s="84">
        <v>299944</v>
      </c>
      <c r="J14" s="84">
        <v>1720121</v>
      </c>
      <c r="K14" s="86">
        <v>333898</v>
      </c>
      <c r="L14" s="86">
        <v>0</v>
      </c>
      <c r="M14" s="86">
        <v>43860</v>
      </c>
      <c r="N14" s="86">
        <v>2097879</v>
      </c>
      <c r="O14" s="85">
        <v>2096490</v>
      </c>
      <c r="P14" s="88">
        <f>IF(E14=0,,-F14/E14)</f>
        <v>0.7097474484635454</v>
      </c>
      <c r="Q14" s="88">
        <f>IF(E14=0,,-G14/E14)</f>
        <v>0.16373126870536</v>
      </c>
      <c r="R14" s="89">
        <f>IF(E14=0,,I14/E14)</f>
        <v>0.10371920045230014</v>
      </c>
    </row>
    <row r="15" spans="1:18" ht="11.25" customHeight="1">
      <c r="A15" s="102"/>
      <c r="B15" s="26">
        <f>B16-1</f>
        <v>2014</v>
      </c>
      <c r="C15" s="70">
        <v>3282998</v>
      </c>
      <c r="D15" s="71">
        <v>3272187</v>
      </c>
      <c r="E15" s="70">
        <v>3064899</v>
      </c>
      <c r="F15" s="72">
        <v>-2093642</v>
      </c>
      <c r="G15" s="71">
        <v>-436969</v>
      </c>
      <c r="H15" s="73">
        <v>455347</v>
      </c>
      <c r="I15" s="70">
        <v>455347</v>
      </c>
      <c r="J15" s="70">
        <v>1788233</v>
      </c>
      <c r="K15" s="72">
        <v>318606</v>
      </c>
      <c r="L15" s="72">
        <v>0</v>
      </c>
      <c r="M15" s="72">
        <v>40759</v>
      </c>
      <c r="N15" s="72">
        <v>2147598</v>
      </c>
      <c r="O15" s="71">
        <v>2141013</v>
      </c>
      <c r="P15" s="74">
        <f>IF(E15=0,,-F15/E15)</f>
        <v>0.6831030973614465</v>
      </c>
      <c r="Q15" s="74">
        <f>IF(E15=0,,-G15/E15)</f>
        <v>0.14257207170611494</v>
      </c>
      <c r="R15" s="90">
        <f>IF(E15=0,,I15/E15)</f>
        <v>0.1485683541284721</v>
      </c>
    </row>
    <row r="16" spans="1:18" ht="11.25" customHeight="1">
      <c r="A16" s="103"/>
      <c r="B16" s="91">
        <v>2015</v>
      </c>
      <c r="C16" s="92">
        <v>3279959</v>
      </c>
      <c r="D16" s="93">
        <v>3269960</v>
      </c>
      <c r="E16" s="92">
        <v>3158085</v>
      </c>
      <c r="F16" s="94">
        <v>-2180895</v>
      </c>
      <c r="G16" s="93">
        <v>-519086</v>
      </c>
      <c r="H16" s="95">
        <v>361314</v>
      </c>
      <c r="I16" s="92">
        <v>361314</v>
      </c>
      <c r="J16" s="92">
        <v>1910107</v>
      </c>
      <c r="K16" s="94">
        <v>312118</v>
      </c>
      <c r="L16" s="94">
        <v>0</v>
      </c>
      <c r="M16" s="94">
        <v>42872</v>
      </c>
      <c r="N16" s="94">
        <v>2265097</v>
      </c>
      <c r="O16" s="93">
        <v>2263268</v>
      </c>
      <c r="P16" s="96">
        <f>IF(E16=0,,-F16/E16)</f>
        <v>0.6905751428476434</v>
      </c>
      <c r="Q16" s="96">
        <f>IF(E16=0,,-G16/E16)</f>
        <v>0.16436733020168867</v>
      </c>
      <c r="R16" s="97">
        <f>IF(E16=0,,I16/E16)</f>
        <v>0.11440920684528758</v>
      </c>
    </row>
    <row r="17" spans="1:18" ht="11.25" customHeight="1">
      <c r="A17" s="101" t="s">
        <v>62</v>
      </c>
      <c r="B17" s="42">
        <f>B19-2</f>
        <v>2013</v>
      </c>
      <c r="C17" s="84"/>
      <c r="D17" s="85"/>
      <c r="E17" s="84"/>
      <c r="F17" s="86"/>
      <c r="G17" s="85"/>
      <c r="H17" s="87"/>
      <c r="I17" s="84"/>
      <c r="J17" s="84"/>
      <c r="K17" s="86"/>
      <c r="L17" s="86"/>
      <c r="M17" s="86"/>
      <c r="N17" s="86"/>
      <c r="O17" s="85"/>
      <c r="P17" s="88">
        <f>IF(E17=0,,-F17/E17)</f>
        <v>0</v>
      </c>
      <c r="Q17" s="88">
        <f>IF(E17=0,,-G17/E17)</f>
        <v>0</v>
      </c>
      <c r="R17" s="89">
        <f>IF(E17=0,,I17/E17)</f>
        <v>0</v>
      </c>
    </row>
    <row r="18" spans="1:18" ht="11.25" customHeight="1">
      <c r="A18" s="102"/>
      <c r="B18" s="26">
        <f>B19-1</f>
        <v>2014</v>
      </c>
      <c r="C18" s="70"/>
      <c r="D18" s="71"/>
      <c r="E18" s="70"/>
      <c r="F18" s="72"/>
      <c r="G18" s="71"/>
      <c r="H18" s="73"/>
      <c r="I18" s="70"/>
      <c r="J18" s="70"/>
      <c r="K18" s="72"/>
      <c r="L18" s="72"/>
      <c r="M18" s="72"/>
      <c r="N18" s="72"/>
      <c r="O18" s="71"/>
      <c r="P18" s="74">
        <f>IF(E18=0,,-F18/E18)</f>
        <v>0</v>
      </c>
      <c r="Q18" s="74">
        <f>IF(E18=0,,-G18/E18)</f>
        <v>0</v>
      </c>
      <c r="R18" s="90">
        <f>IF(E18=0,,I18/E18)</f>
        <v>0</v>
      </c>
    </row>
    <row r="19" spans="1:18" ht="11.25" customHeight="1">
      <c r="A19" s="103"/>
      <c r="B19" s="91">
        <v>2015</v>
      </c>
      <c r="C19" s="92">
        <v>7837</v>
      </c>
      <c r="D19" s="93">
        <v>1568</v>
      </c>
      <c r="E19" s="92">
        <v>1267</v>
      </c>
      <c r="F19" s="94">
        <v>-1198</v>
      </c>
      <c r="G19" s="93">
        <v>-18458</v>
      </c>
      <c r="H19" s="95">
        <v>-18560</v>
      </c>
      <c r="I19" s="92">
        <v>-18560</v>
      </c>
      <c r="J19" s="92">
        <v>6570</v>
      </c>
      <c r="K19" s="94">
        <v>549</v>
      </c>
      <c r="L19" s="94">
        <v>0</v>
      </c>
      <c r="M19" s="94">
        <v>75</v>
      </c>
      <c r="N19" s="94">
        <v>7194</v>
      </c>
      <c r="O19" s="93">
        <v>1473</v>
      </c>
      <c r="P19" s="96">
        <f>IF(E19=0,,-F19/E19)</f>
        <v>0.9455406471981057</v>
      </c>
      <c r="Q19" s="96">
        <f>IF(E19=0,,-G19/E19)</f>
        <v>14.568271507498027</v>
      </c>
      <c r="R19" s="97">
        <f>IF(E19=0,,I19/E19)</f>
        <v>-14.648776637726915</v>
      </c>
    </row>
    <row r="20" spans="1:18" ht="11.25" customHeight="1">
      <c r="A20" s="101" t="s">
        <v>49</v>
      </c>
      <c r="B20" s="42">
        <f>B22-2</f>
        <v>2013</v>
      </c>
      <c r="C20" s="84">
        <v>5078844</v>
      </c>
      <c r="D20" s="85">
        <v>5006619</v>
      </c>
      <c r="E20" s="84">
        <v>4956083</v>
      </c>
      <c r="F20" s="86">
        <v>-3630866</v>
      </c>
      <c r="G20" s="85">
        <v>-587458</v>
      </c>
      <c r="H20" s="87">
        <v>790507</v>
      </c>
      <c r="I20" s="84">
        <v>790507</v>
      </c>
      <c r="J20" s="84">
        <v>3773841</v>
      </c>
      <c r="K20" s="86">
        <v>412823</v>
      </c>
      <c r="L20" s="86">
        <v>114</v>
      </c>
      <c r="M20" s="86">
        <v>33026</v>
      </c>
      <c r="N20" s="86">
        <v>4219804</v>
      </c>
      <c r="O20" s="85">
        <v>4171951</v>
      </c>
      <c r="P20" s="88">
        <f>IF(E20=0,,-F20/E20)</f>
        <v>0.7326079890106764</v>
      </c>
      <c r="Q20" s="88">
        <f>IF(E20=0,,-G20/E20)</f>
        <v>0.118532720295443</v>
      </c>
      <c r="R20" s="89">
        <f>IF(E20=0,,I20/E20)</f>
        <v>0.15950237314427543</v>
      </c>
    </row>
    <row r="21" spans="1:18" ht="11.25" customHeight="1">
      <c r="A21" s="102"/>
      <c r="B21" s="26">
        <f>B22-1</f>
        <v>2014</v>
      </c>
      <c r="C21" s="70">
        <v>5434312</v>
      </c>
      <c r="D21" s="71">
        <v>5379389</v>
      </c>
      <c r="E21" s="70">
        <v>5166544</v>
      </c>
      <c r="F21" s="72">
        <v>-3801323</v>
      </c>
      <c r="G21" s="71">
        <v>-589475</v>
      </c>
      <c r="H21" s="73">
        <v>813491</v>
      </c>
      <c r="I21" s="70">
        <v>813491</v>
      </c>
      <c r="J21" s="70">
        <v>4041609</v>
      </c>
      <c r="K21" s="72">
        <v>436073</v>
      </c>
      <c r="L21" s="72">
        <v>67</v>
      </c>
      <c r="M21" s="72">
        <v>34791</v>
      </c>
      <c r="N21" s="72">
        <v>4512540</v>
      </c>
      <c r="O21" s="71">
        <v>4469096</v>
      </c>
      <c r="P21" s="74">
        <f>IF(E21=0,,-F21/E21)</f>
        <v>0.7357574037886835</v>
      </c>
      <c r="Q21" s="74">
        <f>IF(E21=0,,-G21/E21)</f>
        <v>0.11409464431155526</v>
      </c>
      <c r="R21" s="90">
        <f>IF(E21=0,,I21/E21)</f>
        <v>0.15745360922117377</v>
      </c>
    </row>
    <row r="22" spans="1:18" ht="11.25" customHeight="1">
      <c r="A22" s="103"/>
      <c r="B22" s="91">
        <v>2015</v>
      </c>
      <c r="C22" s="92">
        <v>5753062</v>
      </c>
      <c r="D22" s="93">
        <v>5705545</v>
      </c>
      <c r="E22" s="92">
        <v>5428778</v>
      </c>
      <c r="F22" s="94">
        <v>-3836251</v>
      </c>
      <c r="G22" s="93">
        <v>-568304</v>
      </c>
      <c r="H22" s="95">
        <v>1056352</v>
      </c>
      <c r="I22" s="92">
        <v>1056352</v>
      </c>
      <c r="J22" s="92">
        <v>4365893</v>
      </c>
      <c r="K22" s="94">
        <v>467842</v>
      </c>
      <c r="L22" s="94">
        <v>63</v>
      </c>
      <c r="M22" s="94">
        <v>37427</v>
      </c>
      <c r="N22" s="94">
        <v>4871225</v>
      </c>
      <c r="O22" s="93">
        <v>4831424</v>
      </c>
      <c r="P22" s="96">
        <f>IF(E22=0,,-F22/E22)</f>
        <v>0.706650925862137</v>
      </c>
      <c r="Q22" s="96">
        <f>IF(E22=0,,-G22/E22)</f>
        <v>0.10468359546107799</v>
      </c>
      <c r="R22" s="97">
        <f>IF(E22=0,,I22/E22)</f>
        <v>0.19458375347085477</v>
      </c>
    </row>
    <row r="23" spans="1:18" ht="11.25" customHeight="1">
      <c r="A23" s="101" t="s">
        <v>53</v>
      </c>
      <c r="B23" s="42">
        <f>B25-2</f>
        <v>2013</v>
      </c>
      <c r="C23" s="84">
        <v>4270281</v>
      </c>
      <c r="D23" s="85">
        <v>4210494</v>
      </c>
      <c r="E23" s="84">
        <v>4094240</v>
      </c>
      <c r="F23" s="86">
        <v>-3066769</v>
      </c>
      <c r="G23" s="85">
        <v>-673660</v>
      </c>
      <c r="H23" s="87">
        <v>292389</v>
      </c>
      <c r="I23" s="84">
        <v>292390</v>
      </c>
      <c r="J23" s="84">
        <v>1981579</v>
      </c>
      <c r="K23" s="86">
        <v>692878</v>
      </c>
      <c r="L23" s="86">
        <v>0</v>
      </c>
      <c r="M23" s="86">
        <v>57758</v>
      </c>
      <c r="N23" s="86">
        <v>2732215</v>
      </c>
      <c r="O23" s="85">
        <v>2700883</v>
      </c>
      <c r="P23" s="88">
        <f>IF(E23=0,,-F23/E23)</f>
        <v>0.7490447555590293</v>
      </c>
      <c r="Q23" s="88">
        <f>IF(E23=0,,-G23/E23)</f>
        <v>0.16453847356285903</v>
      </c>
      <c r="R23" s="89">
        <f>IF(E23=0,,I23/E23)</f>
        <v>0.07141496346086208</v>
      </c>
    </row>
    <row r="24" spans="1:18" ht="11.25" customHeight="1">
      <c r="A24" s="102"/>
      <c r="B24" s="26">
        <f>B25-1</f>
        <v>2014</v>
      </c>
      <c r="C24" s="70">
        <v>4656642</v>
      </c>
      <c r="D24" s="71">
        <v>4590025</v>
      </c>
      <c r="E24" s="70">
        <v>4467447</v>
      </c>
      <c r="F24" s="72">
        <v>-3212526</v>
      </c>
      <c r="G24" s="71">
        <v>-655356</v>
      </c>
      <c r="H24" s="73">
        <v>466758</v>
      </c>
      <c r="I24" s="70">
        <v>466758</v>
      </c>
      <c r="J24" s="70">
        <v>2168193</v>
      </c>
      <c r="K24" s="72">
        <v>723902</v>
      </c>
      <c r="L24" s="72">
        <v>0</v>
      </c>
      <c r="M24" s="72">
        <v>62748</v>
      </c>
      <c r="N24" s="72">
        <v>2954843</v>
      </c>
      <c r="O24" s="71">
        <v>2908914</v>
      </c>
      <c r="P24" s="74">
        <f>IF(E24=0,,-F24/E24)</f>
        <v>0.719096611554653</v>
      </c>
      <c r="Q24" s="74">
        <f>IF(E24=0,,-G24/E24)</f>
        <v>0.14669586455082737</v>
      </c>
      <c r="R24" s="90">
        <f>IF(E24=0,,I24/E24)</f>
        <v>0.10447980692328303</v>
      </c>
    </row>
    <row r="25" spans="1:18" ht="11.25" customHeight="1">
      <c r="A25" s="103"/>
      <c r="B25" s="91">
        <v>2015</v>
      </c>
      <c r="C25" s="92">
        <v>5014037</v>
      </c>
      <c r="D25" s="93">
        <v>4937007</v>
      </c>
      <c r="E25" s="92">
        <v>4840943</v>
      </c>
      <c r="F25" s="94">
        <v>-3547519</v>
      </c>
      <c r="G25" s="93">
        <v>-697099</v>
      </c>
      <c r="H25" s="95">
        <v>302994</v>
      </c>
      <c r="I25" s="92">
        <v>302994</v>
      </c>
      <c r="J25" s="92">
        <v>2341109</v>
      </c>
      <c r="K25" s="94">
        <v>769868</v>
      </c>
      <c r="L25" s="94">
        <v>0</v>
      </c>
      <c r="M25" s="94">
        <v>71424</v>
      </c>
      <c r="N25" s="94">
        <v>3182401</v>
      </c>
      <c r="O25" s="93">
        <v>3146597</v>
      </c>
      <c r="P25" s="96">
        <f>IF(E25=0,,-F25/E25)</f>
        <v>0.7328156931407785</v>
      </c>
      <c r="Q25" s="96">
        <f>IF(E25=0,,-G25/E25)</f>
        <v>0.14400066268080414</v>
      </c>
      <c r="R25" s="97">
        <f>IF(E25=0,,I25/E25)</f>
        <v>0.06258987143620572</v>
      </c>
    </row>
    <row r="26" spans="1:18" ht="11.25" customHeight="1">
      <c r="A26" s="101" t="s">
        <v>55</v>
      </c>
      <c r="B26" s="42">
        <f>B28-2</f>
        <v>2013</v>
      </c>
      <c r="C26" s="84">
        <v>166580</v>
      </c>
      <c r="D26" s="85">
        <v>84797</v>
      </c>
      <c r="E26" s="84">
        <v>162193</v>
      </c>
      <c r="F26" s="86">
        <v>-166442</v>
      </c>
      <c r="G26" s="85">
        <v>-23055</v>
      </c>
      <c r="H26" s="87">
        <v>-8208</v>
      </c>
      <c r="I26" s="84">
        <v>-8208</v>
      </c>
      <c r="J26" s="84">
        <v>96166</v>
      </c>
      <c r="K26" s="86">
        <v>21995</v>
      </c>
      <c r="L26" s="86">
        <v>0</v>
      </c>
      <c r="M26" s="86">
        <v>1480</v>
      </c>
      <c r="N26" s="86">
        <v>119641</v>
      </c>
      <c r="O26" s="85">
        <v>58862</v>
      </c>
      <c r="P26" s="88">
        <f>IF(E26=0,,-F26/E26)</f>
        <v>1.0261971848353504</v>
      </c>
      <c r="Q26" s="88">
        <f>IF(E26=0,,-G26/E26)</f>
        <v>0.14214546867004124</v>
      </c>
      <c r="R26" s="89">
        <f>IF(E26=0,,I26/E26)</f>
        <v>-0.05060637635409666</v>
      </c>
    </row>
    <row r="27" spans="1:18" ht="11.25" customHeight="1">
      <c r="A27" s="102"/>
      <c r="B27" s="26">
        <f>B28-1</f>
        <v>2014</v>
      </c>
      <c r="C27" s="70">
        <v>75176</v>
      </c>
      <c r="D27" s="71">
        <v>66245</v>
      </c>
      <c r="E27" s="70">
        <v>119117</v>
      </c>
      <c r="F27" s="72">
        <v>-34380</v>
      </c>
      <c r="G27" s="71">
        <v>-22605</v>
      </c>
      <c r="H27" s="73">
        <v>12422</v>
      </c>
      <c r="I27" s="70">
        <v>12422</v>
      </c>
      <c r="J27" s="70">
        <v>52225</v>
      </c>
      <c r="K27" s="72">
        <v>1016</v>
      </c>
      <c r="L27" s="72">
        <v>0</v>
      </c>
      <c r="M27" s="72">
        <v>23</v>
      </c>
      <c r="N27" s="72">
        <v>53264</v>
      </c>
      <c r="O27" s="71">
        <v>53264</v>
      </c>
      <c r="P27" s="74">
        <f>IF(E27=0,,-F27/E27)</f>
        <v>0.28862379005515587</v>
      </c>
      <c r="Q27" s="74">
        <f>IF(E27=0,,-G27/E27)</f>
        <v>0.1897714012273647</v>
      </c>
      <c r="R27" s="90">
        <f>IF(E27=0,,I27/E27)</f>
        <v>0.10428402327123752</v>
      </c>
    </row>
    <row r="28" spans="1:18" ht="11.25" customHeight="1">
      <c r="A28" s="103"/>
      <c r="B28" s="91">
        <v>2015</v>
      </c>
      <c r="C28" s="92">
        <v>78179</v>
      </c>
      <c r="D28" s="93">
        <v>78179</v>
      </c>
      <c r="E28" s="92">
        <v>74200</v>
      </c>
      <c r="F28" s="94">
        <v>-44737</v>
      </c>
      <c r="G28" s="93">
        <v>-16489</v>
      </c>
      <c r="H28" s="95">
        <v>13644</v>
      </c>
      <c r="I28" s="92">
        <v>13644</v>
      </c>
      <c r="J28" s="92">
        <v>56204</v>
      </c>
      <c r="K28" s="94">
        <v>1576</v>
      </c>
      <c r="L28" s="94">
        <v>0</v>
      </c>
      <c r="M28" s="94">
        <v>43</v>
      </c>
      <c r="N28" s="94">
        <v>57823</v>
      </c>
      <c r="O28" s="93">
        <v>57823</v>
      </c>
      <c r="P28" s="96">
        <f>IF(E28=0,,-F28/E28)</f>
        <v>0.6029245283018868</v>
      </c>
      <c r="Q28" s="96">
        <f>IF(E28=0,,-G28/E28)</f>
        <v>0.22222371967654986</v>
      </c>
      <c r="R28" s="97">
        <f>IF(E28=0,,I28/E28)</f>
        <v>0.18388140161725067</v>
      </c>
    </row>
    <row r="29" spans="1:18" ht="11.25" customHeight="1">
      <c r="A29" s="101" t="s">
        <v>56</v>
      </c>
      <c r="B29" s="42">
        <f>B31-2</f>
        <v>2013</v>
      </c>
      <c r="C29" s="84">
        <v>2547109</v>
      </c>
      <c r="D29" s="85">
        <v>2376662</v>
      </c>
      <c r="E29" s="84">
        <v>2479156</v>
      </c>
      <c r="F29" s="86">
        <v>-1793947</v>
      </c>
      <c r="G29" s="85">
        <v>-400950</v>
      </c>
      <c r="H29" s="87">
        <v>274170</v>
      </c>
      <c r="I29" s="84">
        <v>274096</v>
      </c>
      <c r="J29" s="84">
        <v>1049160</v>
      </c>
      <c r="K29" s="86">
        <v>396233</v>
      </c>
      <c r="L29" s="86">
        <v>4724</v>
      </c>
      <c r="M29" s="86">
        <v>15600</v>
      </c>
      <c r="N29" s="86">
        <v>1465717</v>
      </c>
      <c r="O29" s="85">
        <v>1422086</v>
      </c>
      <c r="P29" s="88">
        <f>IF(E29=0,,-F29/E29)</f>
        <v>0.7236119873053571</v>
      </c>
      <c r="Q29" s="88">
        <f>IF(E29=0,,-G29/E29)</f>
        <v>0.1617284269323915</v>
      </c>
      <c r="R29" s="89">
        <f>IF(E29=0,,I29/E29)</f>
        <v>0.11056020678004934</v>
      </c>
    </row>
    <row r="30" spans="1:18" ht="11.25" customHeight="1">
      <c r="A30" s="102"/>
      <c r="B30" s="26">
        <f>B31-1</f>
        <v>2014</v>
      </c>
      <c r="C30" s="70">
        <v>2766938</v>
      </c>
      <c r="D30" s="71">
        <v>2764383</v>
      </c>
      <c r="E30" s="70">
        <v>2670920</v>
      </c>
      <c r="F30" s="72">
        <v>-1918585</v>
      </c>
      <c r="G30" s="71">
        <v>-498112</v>
      </c>
      <c r="H30" s="73">
        <v>271267</v>
      </c>
      <c r="I30" s="70">
        <v>271103</v>
      </c>
      <c r="J30" s="70">
        <v>1145178</v>
      </c>
      <c r="K30" s="72">
        <v>483191</v>
      </c>
      <c r="L30" s="72">
        <v>6086</v>
      </c>
      <c r="M30" s="72">
        <v>20329</v>
      </c>
      <c r="N30" s="72">
        <v>1654784</v>
      </c>
      <c r="O30" s="71">
        <v>1646528</v>
      </c>
      <c r="P30" s="74">
        <f>IF(E30=0,,-F30/E30)</f>
        <v>0.7183236487801956</v>
      </c>
      <c r="Q30" s="74">
        <f>IF(E30=0,,-G30/E30)</f>
        <v>0.1864945412067752</v>
      </c>
      <c r="R30" s="90">
        <f>IF(E30=0,,I30/E30)</f>
        <v>0.101501729741063</v>
      </c>
    </row>
    <row r="31" spans="1:18" ht="11.25" customHeight="1">
      <c r="A31" s="103"/>
      <c r="B31" s="91">
        <v>2015</v>
      </c>
      <c r="C31" s="92"/>
      <c r="D31" s="93"/>
      <c r="E31" s="92"/>
      <c r="F31" s="94"/>
      <c r="G31" s="93"/>
      <c r="H31" s="95"/>
      <c r="I31" s="92"/>
      <c r="J31" s="92"/>
      <c r="K31" s="94"/>
      <c r="L31" s="94"/>
      <c r="M31" s="94"/>
      <c r="N31" s="94"/>
      <c r="O31" s="93"/>
      <c r="P31" s="96">
        <f>IF(E31=0,,-F31/E31)</f>
        <v>0</v>
      </c>
      <c r="Q31" s="96">
        <f>IF(E31=0,,-G31/E31)</f>
        <v>0</v>
      </c>
      <c r="R31" s="97">
        <f>IF(E31=0,,I31/E31)</f>
        <v>0</v>
      </c>
    </row>
    <row r="32" spans="1:18" ht="11.25" customHeight="1">
      <c r="A32" s="101" t="s">
        <v>57</v>
      </c>
      <c r="B32" s="42">
        <f>B34-2</f>
        <v>2013</v>
      </c>
      <c r="C32" s="84">
        <v>164726</v>
      </c>
      <c r="D32" s="85">
        <v>159290</v>
      </c>
      <c r="E32" s="84">
        <v>160019</v>
      </c>
      <c r="F32" s="86">
        <v>-91613</v>
      </c>
      <c r="G32" s="85">
        <v>-35160</v>
      </c>
      <c r="H32" s="87">
        <v>30697</v>
      </c>
      <c r="I32" s="84">
        <v>30697</v>
      </c>
      <c r="J32" s="84">
        <v>70679</v>
      </c>
      <c r="K32" s="86">
        <v>8005</v>
      </c>
      <c r="L32" s="86">
        <v>0</v>
      </c>
      <c r="M32" s="86">
        <v>138</v>
      </c>
      <c r="N32" s="86">
        <v>78822</v>
      </c>
      <c r="O32" s="85">
        <v>77810</v>
      </c>
      <c r="P32" s="88">
        <f>IF(E32=0,,-F32/E32)</f>
        <v>0.5725132640498941</v>
      </c>
      <c r="Q32" s="88">
        <f>IF(E32=0,,-G32/E32)</f>
        <v>0.2197239077859504</v>
      </c>
      <c r="R32" s="89">
        <f>IF(E32=0,,I32/E32)</f>
        <v>0.19183346977546417</v>
      </c>
    </row>
    <row r="33" spans="1:18" ht="11.25" customHeight="1">
      <c r="A33" s="102"/>
      <c r="B33" s="26">
        <f>B34-1</f>
        <v>2014</v>
      </c>
      <c r="C33" s="70">
        <v>201375</v>
      </c>
      <c r="D33" s="71">
        <v>195177</v>
      </c>
      <c r="E33" s="70">
        <v>183620</v>
      </c>
      <c r="F33" s="72">
        <v>-99687</v>
      </c>
      <c r="G33" s="71">
        <v>-35325</v>
      </c>
      <c r="H33" s="73">
        <v>46389</v>
      </c>
      <c r="I33" s="70">
        <v>46545</v>
      </c>
      <c r="J33" s="70">
        <v>88434</v>
      </c>
      <c r="K33" s="72">
        <v>11729</v>
      </c>
      <c r="L33" s="72">
        <v>0</v>
      </c>
      <c r="M33" s="72">
        <v>263</v>
      </c>
      <c r="N33" s="72">
        <v>100426</v>
      </c>
      <c r="O33" s="71">
        <v>98220</v>
      </c>
      <c r="P33" s="74">
        <f>IF(E33=0,,-F33/E33)</f>
        <v>0.5428983770831064</v>
      </c>
      <c r="Q33" s="74">
        <f>IF(E33=0,,-G33/E33)</f>
        <v>0.19238100424790328</v>
      </c>
      <c r="R33" s="90">
        <f>IF(E33=0,,I33/E33)</f>
        <v>0.2534854591003159</v>
      </c>
    </row>
    <row r="34" spans="1:18" ht="11.25" customHeight="1">
      <c r="A34" s="103"/>
      <c r="B34" s="91">
        <v>2015</v>
      </c>
      <c r="C34" s="92">
        <v>226733</v>
      </c>
      <c r="D34" s="93">
        <v>216981</v>
      </c>
      <c r="E34" s="92">
        <v>221414</v>
      </c>
      <c r="F34" s="94">
        <v>-118868</v>
      </c>
      <c r="G34" s="93">
        <v>-44219</v>
      </c>
      <c r="H34" s="95">
        <v>53063</v>
      </c>
      <c r="I34" s="92">
        <v>53092</v>
      </c>
      <c r="J34" s="92">
        <v>93517</v>
      </c>
      <c r="K34" s="94">
        <v>19018</v>
      </c>
      <c r="L34" s="94">
        <v>0</v>
      </c>
      <c r="M34" s="94">
        <v>235</v>
      </c>
      <c r="N34" s="94">
        <v>112770</v>
      </c>
      <c r="O34" s="93">
        <v>111072</v>
      </c>
      <c r="P34" s="96">
        <f>IF(E34=0,,-F34/E34)</f>
        <v>0.5368585545629454</v>
      </c>
      <c r="Q34" s="96">
        <f>IF(E34=0,,-G34/E34)</f>
        <v>0.1997118520057449</v>
      </c>
      <c r="R34" s="97">
        <f>IF(E34=0,,I34/E34)</f>
        <v>0.23978610205316736</v>
      </c>
    </row>
  </sheetData>
  <sheetProtection/>
  <mergeCells count="9">
    <mergeCell ref="A26:A28"/>
    <mergeCell ref="A29:A31"/>
    <mergeCell ref="A32:A34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2013</v>
      </c>
      <c r="C7" s="20">
        <v>6891568</v>
      </c>
      <c r="D7" s="21">
        <v>885610</v>
      </c>
      <c r="E7" s="21">
        <v>9317</v>
      </c>
      <c r="F7" s="21">
        <v>-4375158</v>
      </c>
      <c r="G7" s="21">
        <v>0</v>
      </c>
      <c r="H7" s="21">
        <v>-114723</v>
      </c>
      <c r="I7" s="21">
        <v>-1435003</v>
      </c>
      <c r="J7" s="21">
        <v>0</v>
      </c>
      <c r="K7" s="21">
        <v>0</v>
      </c>
      <c r="L7" s="22">
        <v>1861611</v>
      </c>
      <c r="M7" s="23">
        <f>IF(C7=0,,-F7/C7)</f>
        <v>0.6348566828332827</v>
      </c>
      <c r="N7" s="23">
        <f>IF(C7=0,,-I7/C7)</f>
        <v>0.20822590736970165</v>
      </c>
      <c r="O7" s="24">
        <f>IF(C7=0,,L7/C7)</f>
        <v>0.2701288008766655</v>
      </c>
    </row>
    <row r="8" spans="1:15" ht="11.25" customHeight="1">
      <c r="A8" s="25"/>
      <c r="B8" s="26">
        <f>B9-1</f>
        <v>2014</v>
      </c>
      <c r="C8" s="27">
        <v>4485542</v>
      </c>
      <c r="D8" s="28">
        <v>789974</v>
      </c>
      <c r="E8" s="28">
        <v>24477</v>
      </c>
      <c r="F8" s="28">
        <v>-4320094</v>
      </c>
      <c r="G8" s="28">
        <v>0</v>
      </c>
      <c r="H8" s="28">
        <v>-171316</v>
      </c>
      <c r="I8" s="28">
        <v>-1401249</v>
      </c>
      <c r="J8" s="28">
        <v>-239776</v>
      </c>
      <c r="K8" s="28">
        <v>0</v>
      </c>
      <c r="L8" s="29">
        <v>-832442</v>
      </c>
      <c r="M8" s="30">
        <f>IF(C8=0,,-F8/C8)</f>
        <v>0.9631152712425834</v>
      </c>
      <c r="N8" s="30">
        <f>IF(C8=0,,-I8/C8)</f>
        <v>0.31239234857236875</v>
      </c>
      <c r="O8" s="31">
        <f>IF(C8=0,,L8/C8)</f>
        <v>-0.18558336985809074</v>
      </c>
    </row>
    <row r="9" spans="1:15" ht="11.25" customHeight="1" thickBot="1">
      <c r="A9" s="32"/>
      <c r="B9" s="33">
        <v>2015</v>
      </c>
      <c r="C9" s="34">
        <v>5853437</v>
      </c>
      <c r="D9" s="35">
        <v>460742</v>
      </c>
      <c r="E9" s="35">
        <v>6120</v>
      </c>
      <c r="F9" s="35">
        <v>-4813604</v>
      </c>
      <c r="G9" s="35">
        <v>0</v>
      </c>
      <c r="H9" s="35">
        <v>-232384</v>
      </c>
      <c r="I9" s="35">
        <v>-1261020</v>
      </c>
      <c r="J9" s="35">
        <v>-95789</v>
      </c>
      <c r="K9" s="35">
        <v>0</v>
      </c>
      <c r="L9" s="36">
        <v>-82498</v>
      </c>
      <c r="M9" s="37">
        <f>IF(C9=0,,-F9/C9)</f>
        <v>0.8223551393822125</v>
      </c>
      <c r="N9" s="37">
        <f>IF(C9=0,,-I9/C9)</f>
        <v>0.2154324032188268</v>
      </c>
      <c r="O9" s="38">
        <f>IF(C9=0,,L9/C9)</f>
        <v>-0.014093941730303068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46</v>
      </c>
      <c r="B11" s="42">
        <f>B13-2</f>
        <v>2013</v>
      </c>
      <c r="C11" s="43">
        <v>25252</v>
      </c>
      <c r="D11" s="44">
        <v>7857</v>
      </c>
      <c r="E11" s="44">
        <v>0</v>
      </c>
      <c r="F11" s="44">
        <v>-57524</v>
      </c>
      <c r="G11" s="44">
        <v>0</v>
      </c>
      <c r="H11" s="44">
        <v>0</v>
      </c>
      <c r="I11" s="44">
        <v>17642</v>
      </c>
      <c r="J11" s="44">
        <v>0</v>
      </c>
      <c r="K11" s="44">
        <v>0</v>
      </c>
      <c r="L11" s="45">
        <v>-6773</v>
      </c>
      <c r="M11" s="46">
        <f>IF(C11=0,,-F11/C11)</f>
        <v>2.277997782353873</v>
      </c>
      <c r="N11" s="46">
        <f>IF(C11=0,,-I11/C11)</f>
        <v>-0.6986377316648186</v>
      </c>
      <c r="O11" s="47">
        <f>IF(C11=0,,L11/C11)</f>
        <v>-0.2682163789006811</v>
      </c>
    </row>
    <row r="12" spans="1:15" ht="11.25" customHeight="1">
      <c r="A12" s="102"/>
      <c r="B12" s="26">
        <f>B13-1</f>
        <v>2014</v>
      </c>
      <c r="C12" s="27">
        <v>132690</v>
      </c>
      <c r="D12" s="28">
        <v>3576</v>
      </c>
      <c r="E12" s="28">
        <v>0</v>
      </c>
      <c r="F12" s="28">
        <v>-130958</v>
      </c>
      <c r="G12" s="28">
        <v>0</v>
      </c>
      <c r="H12" s="28">
        <v>0</v>
      </c>
      <c r="I12" s="28">
        <v>-36683</v>
      </c>
      <c r="J12" s="28">
        <v>-7000</v>
      </c>
      <c r="K12" s="28">
        <v>0</v>
      </c>
      <c r="L12" s="29">
        <v>-38375</v>
      </c>
      <c r="M12" s="30">
        <f>IF(C12=0,,-F12/C12)</f>
        <v>0.9869470193684527</v>
      </c>
      <c r="N12" s="30">
        <f>IF(C12=0,,-I12/C12)</f>
        <v>0.2764564021403271</v>
      </c>
      <c r="O12" s="48">
        <f>IF(C12=0,,L12/C12)</f>
        <v>-0.2892079282538247</v>
      </c>
    </row>
    <row r="13" spans="1:15" ht="11.25" customHeight="1">
      <c r="A13" s="103"/>
      <c r="B13" s="49">
        <v>2015</v>
      </c>
      <c r="C13" s="50">
        <v>116319</v>
      </c>
      <c r="D13" s="51">
        <v>548</v>
      </c>
      <c r="E13" s="51">
        <v>0</v>
      </c>
      <c r="F13" s="51">
        <v>-109642</v>
      </c>
      <c r="G13" s="51">
        <v>0</v>
      </c>
      <c r="H13" s="51">
        <v>0</v>
      </c>
      <c r="I13" s="51">
        <v>-35951</v>
      </c>
      <c r="J13" s="51">
        <v>-13143</v>
      </c>
      <c r="K13" s="51">
        <v>0</v>
      </c>
      <c r="L13" s="52">
        <v>-41869</v>
      </c>
      <c r="M13" s="53">
        <f>IF(C13=0,,-F13/C13)</f>
        <v>0.9425975120143743</v>
      </c>
      <c r="N13" s="53">
        <f>IF(C13=0,,-I13/C13)</f>
        <v>0.3090724645156853</v>
      </c>
      <c r="O13" s="54">
        <f>IF(C13=0,,L13/C13)</f>
        <v>-0.359949793241001</v>
      </c>
    </row>
    <row r="14" spans="1:15" ht="11.25" customHeight="1">
      <c r="A14" s="101" t="s">
        <v>48</v>
      </c>
      <c r="B14" s="42">
        <f>B16-2</f>
        <v>2013</v>
      </c>
      <c r="C14" s="43">
        <v>1190068</v>
      </c>
      <c r="D14" s="44">
        <v>233759</v>
      </c>
      <c r="E14" s="44">
        <v>9317</v>
      </c>
      <c r="F14" s="44">
        <v>-980141</v>
      </c>
      <c r="G14" s="44">
        <v>0</v>
      </c>
      <c r="H14" s="44">
        <v>-43267</v>
      </c>
      <c r="I14" s="44">
        <v>-363124</v>
      </c>
      <c r="J14" s="44">
        <v>0</v>
      </c>
      <c r="K14" s="44">
        <v>0</v>
      </c>
      <c r="L14" s="45">
        <v>46612</v>
      </c>
      <c r="M14" s="46">
        <f>IF(C14=0,,-F14/C14)</f>
        <v>0.823600836254735</v>
      </c>
      <c r="N14" s="46">
        <f>IF(C14=0,,-I14/C14)</f>
        <v>0.30512878255696313</v>
      </c>
      <c r="O14" s="47">
        <f>IF(C14=0,,L14/C14)</f>
        <v>0.03916750975574505</v>
      </c>
    </row>
    <row r="15" spans="1:15" ht="11.25" customHeight="1">
      <c r="A15" s="102"/>
      <c r="B15" s="26">
        <f>B16-1</f>
        <v>2014</v>
      </c>
      <c r="C15" s="27">
        <v>1243201</v>
      </c>
      <c r="D15" s="28">
        <v>227825</v>
      </c>
      <c r="E15" s="28">
        <v>11833</v>
      </c>
      <c r="F15" s="28">
        <v>-1648801</v>
      </c>
      <c r="G15" s="28">
        <v>0</v>
      </c>
      <c r="H15" s="28">
        <v>-47880</v>
      </c>
      <c r="I15" s="28">
        <v>-271070</v>
      </c>
      <c r="J15" s="28">
        <v>-42901</v>
      </c>
      <c r="K15" s="28">
        <v>0</v>
      </c>
      <c r="L15" s="29">
        <v>-527793</v>
      </c>
      <c r="M15" s="30">
        <f>IF(C15=0,,-F15/C15)</f>
        <v>1.326254563823549</v>
      </c>
      <c r="N15" s="30">
        <f>IF(C15=0,,-I15/C15)</f>
        <v>0.21804197390446114</v>
      </c>
      <c r="O15" s="48">
        <f>IF(C15=0,,L15/C15)</f>
        <v>-0.42454357742633736</v>
      </c>
    </row>
    <row r="16" spans="1:15" ht="11.25" customHeight="1">
      <c r="A16" s="103"/>
      <c r="B16" s="49">
        <v>2015</v>
      </c>
      <c r="C16" s="50">
        <v>1248890</v>
      </c>
      <c r="D16" s="51">
        <v>172128</v>
      </c>
      <c r="E16" s="51">
        <v>5075</v>
      </c>
      <c r="F16" s="51">
        <v>-1001452</v>
      </c>
      <c r="G16" s="51">
        <v>0</v>
      </c>
      <c r="H16" s="51">
        <v>-53270</v>
      </c>
      <c r="I16" s="51">
        <v>-319984</v>
      </c>
      <c r="J16" s="51">
        <v>-36684</v>
      </c>
      <c r="K16" s="51">
        <v>0</v>
      </c>
      <c r="L16" s="52">
        <v>14703</v>
      </c>
      <c r="M16" s="53">
        <f>IF(C16=0,,-F16/C16)</f>
        <v>0.8018736638134664</v>
      </c>
      <c r="N16" s="53">
        <f>IF(C16=0,,-I16/C16)</f>
        <v>0.25621471867017914</v>
      </c>
      <c r="O16" s="54">
        <f>IF(C16=0,,L16/C16)</f>
        <v>0.011772854294613617</v>
      </c>
    </row>
    <row r="17" spans="1:15" ht="11.25" customHeight="1">
      <c r="A17" s="101" t="s">
        <v>62</v>
      </c>
      <c r="B17" s="42">
        <f>B19-2</f>
        <v>2013</v>
      </c>
      <c r="C17" s="43"/>
      <c r="D17" s="44"/>
      <c r="E17" s="44"/>
      <c r="F17" s="44"/>
      <c r="G17" s="44"/>
      <c r="H17" s="44"/>
      <c r="I17" s="44"/>
      <c r="J17" s="44"/>
      <c r="K17" s="44"/>
      <c r="L17" s="45"/>
      <c r="M17" s="46">
        <f>IF(C17=0,,-F17/C17)</f>
        <v>0</v>
      </c>
      <c r="N17" s="46">
        <f>IF(C17=0,,-I17/C17)</f>
        <v>0</v>
      </c>
      <c r="O17" s="47">
        <f>IF(C17=0,,L17/C17)</f>
        <v>0</v>
      </c>
    </row>
    <row r="18" spans="1:15" ht="11.25" customHeight="1">
      <c r="A18" s="102"/>
      <c r="B18" s="26">
        <f>B19-1</f>
        <v>2014</v>
      </c>
      <c r="C18" s="27"/>
      <c r="D18" s="28"/>
      <c r="E18" s="28"/>
      <c r="F18" s="28"/>
      <c r="G18" s="28"/>
      <c r="H18" s="28"/>
      <c r="I18" s="28"/>
      <c r="J18" s="28"/>
      <c r="K18" s="28"/>
      <c r="L18" s="29"/>
      <c r="M18" s="30">
        <f>IF(C18=0,,-F18/C18)</f>
        <v>0</v>
      </c>
      <c r="N18" s="30">
        <f>IF(C18=0,,-I18/C18)</f>
        <v>0</v>
      </c>
      <c r="O18" s="48">
        <f>IF(C18=0,,L18/C18)</f>
        <v>0</v>
      </c>
    </row>
    <row r="19" spans="1:15" ht="11.25" customHeight="1">
      <c r="A19" s="103"/>
      <c r="B19" s="49">
        <v>2015</v>
      </c>
      <c r="C19" s="50">
        <v>23</v>
      </c>
      <c r="D19" s="51">
        <v>0</v>
      </c>
      <c r="E19" s="51">
        <v>4</v>
      </c>
      <c r="F19" s="51">
        <v>-243</v>
      </c>
      <c r="G19" s="51">
        <v>0</v>
      </c>
      <c r="H19" s="51">
        <v>0</v>
      </c>
      <c r="I19" s="51">
        <v>-6276</v>
      </c>
      <c r="J19" s="51">
        <v>0</v>
      </c>
      <c r="K19" s="51">
        <v>0</v>
      </c>
      <c r="L19" s="52">
        <v>-6492</v>
      </c>
      <c r="M19" s="53">
        <f>IF(C19=0,,-F19/C19)</f>
        <v>10.565217391304348</v>
      </c>
      <c r="N19" s="53">
        <f>IF(C19=0,,-I19/C19)</f>
        <v>272.8695652173913</v>
      </c>
      <c r="O19" s="54">
        <f>IF(C19=0,,L19/C19)</f>
        <v>-282.2608695652174</v>
      </c>
    </row>
    <row r="20" spans="1:15" ht="11.25" customHeight="1">
      <c r="A20" s="101" t="s">
        <v>49</v>
      </c>
      <c r="B20" s="42">
        <f>B22-2</f>
        <v>2013</v>
      </c>
      <c r="C20" s="43">
        <v>1643970</v>
      </c>
      <c r="D20" s="44">
        <v>209552</v>
      </c>
      <c r="E20" s="44">
        <v>0</v>
      </c>
      <c r="F20" s="44">
        <v>-1425196</v>
      </c>
      <c r="G20" s="44">
        <v>0</v>
      </c>
      <c r="H20" s="44">
        <v>0</v>
      </c>
      <c r="I20" s="44">
        <v>-382823</v>
      </c>
      <c r="J20" s="44">
        <v>0</v>
      </c>
      <c r="K20" s="44">
        <v>0</v>
      </c>
      <c r="L20" s="45">
        <v>45503</v>
      </c>
      <c r="M20" s="46">
        <f>IF(C20=0,,-F20/C20)</f>
        <v>0.8669233623484613</v>
      </c>
      <c r="N20" s="46">
        <f>IF(C20=0,,-I20/C20)</f>
        <v>0.23286495495659895</v>
      </c>
      <c r="O20" s="47">
        <f>IF(C20=0,,L20/C20)</f>
        <v>0.02767872893057659</v>
      </c>
    </row>
    <row r="21" spans="1:15" ht="11.25" customHeight="1">
      <c r="A21" s="102"/>
      <c r="B21" s="26">
        <f>B22-1</f>
        <v>2014</v>
      </c>
      <c r="C21" s="27">
        <v>1663079</v>
      </c>
      <c r="D21" s="28">
        <v>157879</v>
      </c>
      <c r="E21" s="28">
        <v>0</v>
      </c>
      <c r="F21" s="28">
        <v>-1752372</v>
      </c>
      <c r="G21" s="28">
        <v>0</v>
      </c>
      <c r="H21" s="28">
        <v>0</v>
      </c>
      <c r="I21" s="28">
        <v>-367374</v>
      </c>
      <c r="J21" s="28">
        <v>0</v>
      </c>
      <c r="K21" s="28">
        <v>0</v>
      </c>
      <c r="L21" s="29">
        <v>-298788</v>
      </c>
      <c r="M21" s="30">
        <f>IF(C21=0,,-F21/C21)</f>
        <v>1.0536913760560984</v>
      </c>
      <c r="N21" s="30">
        <f>IF(C21=0,,-I21/C21)</f>
        <v>0.22089990914442428</v>
      </c>
      <c r="O21" s="48">
        <f>IF(C21=0,,L21/C21)</f>
        <v>-0.17965953511528918</v>
      </c>
    </row>
    <row r="22" spans="1:15" ht="11.25" customHeight="1">
      <c r="A22" s="103"/>
      <c r="B22" s="49">
        <v>2015</v>
      </c>
      <c r="C22" s="50">
        <v>1688590</v>
      </c>
      <c r="D22" s="51">
        <v>114777</v>
      </c>
      <c r="E22" s="51">
        <v>0</v>
      </c>
      <c r="F22" s="51">
        <v>-1797844</v>
      </c>
      <c r="G22" s="51">
        <v>0</v>
      </c>
      <c r="H22" s="51">
        <v>0</v>
      </c>
      <c r="I22" s="51">
        <v>-383045</v>
      </c>
      <c r="J22" s="51">
        <v>0</v>
      </c>
      <c r="K22" s="51">
        <v>0</v>
      </c>
      <c r="L22" s="52">
        <v>-377522</v>
      </c>
      <c r="M22" s="53">
        <f>IF(C22=0,,-F22/C22)</f>
        <v>1.064701318851823</v>
      </c>
      <c r="N22" s="53">
        <f>IF(C22=0,,-I22/C22)</f>
        <v>0.2268431057864846</v>
      </c>
      <c r="O22" s="54">
        <f>IF(C22=0,,L22/C22)</f>
        <v>-0.22357232957674747</v>
      </c>
    </row>
    <row r="23" spans="1:15" ht="11.25" customHeight="1">
      <c r="A23" s="101" t="s">
        <v>53</v>
      </c>
      <c r="B23" s="42">
        <f>B25-2</f>
        <v>2013</v>
      </c>
      <c r="C23" s="43">
        <v>2635080</v>
      </c>
      <c r="D23" s="44">
        <v>241066</v>
      </c>
      <c r="E23" s="44">
        <v>0</v>
      </c>
      <c r="F23" s="44">
        <v>-1461933</v>
      </c>
      <c r="G23" s="44">
        <v>0</v>
      </c>
      <c r="H23" s="44">
        <v>-71456</v>
      </c>
      <c r="I23" s="44">
        <v>-497989</v>
      </c>
      <c r="J23" s="44">
        <v>0</v>
      </c>
      <c r="K23" s="44">
        <v>0</v>
      </c>
      <c r="L23" s="45">
        <v>844768</v>
      </c>
      <c r="M23" s="46">
        <f>IF(C23=0,,-F23/C23)</f>
        <v>0.5547964388177968</v>
      </c>
      <c r="N23" s="46">
        <f>IF(C23=0,,-I23/C23)</f>
        <v>0.18898439516067822</v>
      </c>
      <c r="O23" s="47">
        <f>IF(C23=0,,L23/C23)</f>
        <v>0.3205853332726141</v>
      </c>
    </row>
    <row r="24" spans="1:15" ht="11.25" customHeight="1">
      <c r="A24" s="102"/>
      <c r="B24" s="26">
        <f>B25-1</f>
        <v>2014</v>
      </c>
      <c r="C24" s="27">
        <v>104957</v>
      </c>
      <c r="D24" s="28">
        <v>235439</v>
      </c>
      <c r="E24" s="28">
        <v>1676</v>
      </c>
      <c r="F24" s="28">
        <v>981257</v>
      </c>
      <c r="G24" s="28">
        <v>0</v>
      </c>
      <c r="H24" s="28">
        <v>-123125</v>
      </c>
      <c r="I24" s="28">
        <v>-497044</v>
      </c>
      <c r="J24" s="28">
        <v>-134698</v>
      </c>
      <c r="K24" s="28">
        <v>0</v>
      </c>
      <c r="L24" s="29">
        <v>568462</v>
      </c>
      <c r="M24" s="30">
        <f>IF(C24=0,,-F24/C24)</f>
        <v>-9.349133454652858</v>
      </c>
      <c r="N24" s="30">
        <f>IF(C24=0,,-I24/C24)</f>
        <v>4.735691759482455</v>
      </c>
      <c r="O24" s="48">
        <f>IF(C24=0,,L24/C24)</f>
        <v>5.416141848566556</v>
      </c>
    </row>
    <row r="25" spans="1:15" ht="11.25" customHeight="1">
      <c r="A25" s="103"/>
      <c r="B25" s="49">
        <v>2015</v>
      </c>
      <c r="C25" s="50">
        <v>2795216</v>
      </c>
      <c r="D25" s="51">
        <v>171469</v>
      </c>
      <c r="E25" s="51">
        <v>1041</v>
      </c>
      <c r="F25" s="51">
        <v>-1887636</v>
      </c>
      <c r="G25" s="51">
        <v>0</v>
      </c>
      <c r="H25" s="51">
        <v>-179114</v>
      </c>
      <c r="I25" s="51">
        <v>-511197</v>
      </c>
      <c r="J25" s="51">
        <v>-45962</v>
      </c>
      <c r="K25" s="51">
        <v>0</v>
      </c>
      <c r="L25" s="52">
        <v>343817</v>
      </c>
      <c r="M25" s="53">
        <f>IF(C25=0,,-F25/C25)</f>
        <v>0.6753095288521531</v>
      </c>
      <c r="N25" s="53">
        <f>IF(C25=0,,-I25/C25)</f>
        <v>0.1828828255133056</v>
      </c>
      <c r="O25" s="54">
        <f>IF(C25=0,,L25/C25)</f>
        <v>0.12300194332030154</v>
      </c>
    </row>
    <row r="26" spans="1:15" ht="11.25" customHeight="1">
      <c r="A26" s="101" t="s">
        <v>55</v>
      </c>
      <c r="B26" s="42">
        <f>B28-2</f>
        <v>2013</v>
      </c>
      <c r="C26" s="43">
        <v>13946</v>
      </c>
      <c r="D26" s="44">
        <v>172</v>
      </c>
      <c r="E26" s="44">
        <v>0</v>
      </c>
      <c r="F26" s="44">
        <v>-12066</v>
      </c>
      <c r="G26" s="44">
        <v>0</v>
      </c>
      <c r="H26" s="44">
        <v>0</v>
      </c>
      <c r="I26" s="44">
        <v>-10694</v>
      </c>
      <c r="J26" s="44">
        <v>0</v>
      </c>
      <c r="K26" s="44">
        <v>0</v>
      </c>
      <c r="L26" s="45">
        <v>-8642</v>
      </c>
      <c r="M26" s="46">
        <f>IF(C26=0,,-F26/C26)</f>
        <v>0.8651943209522444</v>
      </c>
      <c r="N26" s="46">
        <f>IF(C26=0,,-I26/C26)</f>
        <v>0.7668148573067546</v>
      </c>
      <c r="O26" s="47">
        <f>IF(C26=0,,L26/C26)</f>
        <v>-0.619675892729098</v>
      </c>
    </row>
    <row r="27" spans="1:15" ht="11.25" customHeight="1">
      <c r="A27" s="102"/>
      <c r="B27" s="26">
        <f>B28-1</f>
        <v>2014</v>
      </c>
      <c r="C27" s="27">
        <v>0</v>
      </c>
      <c r="D27" s="28">
        <v>39</v>
      </c>
      <c r="E27" s="28">
        <v>10947</v>
      </c>
      <c r="F27" s="28">
        <v>0</v>
      </c>
      <c r="G27" s="28">
        <v>0</v>
      </c>
      <c r="H27" s="28">
        <v>0</v>
      </c>
      <c r="I27" s="28">
        <v>-143</v>
      </c>
      <c r="J27" s="28">
        <v>0</v>
      </c>
      <c r="K27" s="28">
        <v>0</v>
      </c>
      <c r="L27" s="29">
        <v>10843</v>
      </c>
      <c r="M27" s="30">
        <f>IF(C27=0,,-F27/C27)</f>
        <v>0</v>
      </c>
      <c r="N27" s="30">
        <f>IF(C27=0,,-I27/C27)</f>
        <v>0</v>
      </c>
      <c r="O27" s="48">
        <f>IF(C27=0,,L27/C27)</f>
        <v>0</v>
      </c>
    </row>
    <row r="28" spans="1:15" ht="11.25" customHeight="1">
      <c r="A28" s="103"/>
      <c r="B28" s="49">
        <v>2015</v>
      </c>
      <c r="C28" s="50">
        <v>0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2">
        <v>0</v>
      </c>
      <c r="M28" s="53">
        <f>IF(C28=0,,-F28/C28)</f>
        <v>0</v>
      </c>
      <c r="N28" s="53">
        <f>IF(C28=0,,-I28/C28)</f>
        <v>0</v>
      </c>
      <c r="O28" s="54">
        <f>IF(C28=0,,L28/C28)</f>
        <v>0</v>
      </c>
    </row>
    <row r="29" spans="1:15" ht="11.25" customHeight="1">
      <c r="A29" s="101" t="s">
        <v>56</v>
      </c>
      <c r="B29" s="42">
        <f>B31-2</f>
        <v>2013</v>
      </c>
      <c r="C29" s="43">
        <v>1379679</v>
      </c>
      <c r="D29" s="44">
        <v>187400</v>
      </c>
      <c r="E29" s="44">
        <v>0</v>
      </c>
      <c r="F29" s="44">
        <v>-448759</v>
      </c>
      <c r="G29" s="44">
        <v>0</v>
      </c>
      <c r="H29" s="44">
        <v>0</v>
      </c>
      <c r="I29" s="44">
        <v>-194570</v>
      </c>
      <c r="J29" s="44">
        <v>0</v>
      </c>
      <c r="K29" s="44">
        <v>0</v>
      </c>
      <c r="L29" s="45">
        <v>923750</v>
      </c>
      <c r="M29" s="46">
        <f>IF(C29=0,,-F29/C29)</f>
        <v>0.32526334024073716</v>
      </c>
      <c r="N29" s="46">
        <f>IF(C29=0,,-I29/C29)</f>
        <v>0.1410255573941475</v>
      </c>
      <c r="O29" s="47">
        <f>IF(C29=0,,L29/C29)</f>
        <v>0.669539798750289</v>
      </c>
    </row>
    <row r="30" spans="1:15" ht="11.25" customHeight="1">
      <c r="A30" s="102"/>
      <c r="B30" s="26">
        <f>B31-1</f>
        <v>2014</v>
      </c>
      <c r="C30" s="27">
        <v>1339358</v>
      </c>
      <c r="D30" s="28">
        <v>160905</v>
      </c>
      <c r="E30" s="28">
        <v>21</v>
      </c>
      <c r="F30" s="28">
        <v>-1742260</v>
      </c>
      <c r="G30" s="28">
        <v>0</v>
      </c>
      <c r="H30" s="28">
        <v>-311</v>
      </c>
      <c r="I30" s="28">
        <v>-225057</v>
      </c>
      <c r="J30" s="28">
        <v>-55177</v>
      </c>
      <c r="K30" s="28">
        <v>0</v>
      </c>
      <c r="L30" s="29">
        <v>-522521</v>
      </c>
      <c r="M30" s="30">
        <f>IF(C30=0,,-F30/C30)</f>
        <v>1.3008172572232368</v>
      </c>
      <c r="N30" s="30">
        <f>IF(C30=0,,-I30/C30)</f>
        <v>0.16803349067239678</v>
      </c>
      <c r="O30" s="48">
        <f>IF(C30=0,,L30/C30)</f>
        <v>-0.39012795682707685</v>
      </c>
    </row>
    <row r="31" spans="1:15" ht="11.25" customHeight="1">
      <c r="A31" s="103"/>
      <c r="B31" s="49">
        <v>2015</v>
      </c>
      <c r="C31" s="50"/>
      <c r="D31" s="51"/>
      <c r="E31" s="51"/>
      <c r="F31" s="51"/>
      <c r="G31" s="51"/>
      <c r="H31" s="51"/>
      <c r="I31" s="51"/>
      <c r="J31" s="51"/>
      <c r="K31" s="51"/>
      <c r="L31" s="52"/>
      <c r="M31" s="53">
        <f>IF(C31=0,,-F31/C31)</f>
        <v>0</v>
      </c>
      <c r="N31" s="53">
        <f>IF(C31=0,,-I31/C31)</f>
        <v>0</v>
      </c>
      <c r="O31" s="54">
        <f>IF(C31=0,,L31/C31)</f>
        <v>0</v>
      </c>
    </row>
    <row r="32" spans="1:15" ht="11.25" customHeight="1">
      <c r="A32" s="101" t="s">
        <v>57</v>
      </c>
      <c r="B32" s="42">
        <f>B34-2</f>
        <v>2013</v>
      </c>
      <c r="C32" s="43">
        <v>3573</v>
      </c>
      <c r="D32" s="44">
        <v>5804</v>
      </c>
      <c r="E32" s="44">
        <v>0</v>
      </c>
      <c r="F32" s="44">
        <v>10461</v>
      </c>
      <c r="G32" s="44">
        <v>0</v>
      </c>
      <c r="H32" s="44">
        <v>0</v>
      </c>
      <c r="I32" s="44">
        <v>-3445</v>
      </c>
      <c r="J32" s="44">
        <v>0</v>
      </c>
      <c r="K32" s="44">
        <v>0</v>
      </c>
      <c r="L32" s="45">
        <v>16393</v>
      </c>
      <c r="M32" s="46">
        <f>IF(C32=0,,-F32/C32)</f>
        <v>-2.927791771620487</v>
      </c>
      <c r="N32" s="46">
        <f>IF(C32=0,,-I32/C32)</f>
        <v>0.9641757626644276</v>
      </c>
      <c r="O32" s="47">
        <f>IF(C32=0,,L32/C32)</f>
        <v>4.588021270640918</v>
      </c>
    </row>
    <row r="33" spans="1:15" ht="11.25" customHeight="1">
      <c r="A33" s="102"/>
      <c r="B33" s="26">
        <f>B34-1</f>
        <v>2014</v>
      </c>
      <c r="C33" s="27">
        <v>2257</v>
      </c>
      <c r="D33" s="28">
        <v>4311</v>
      </c>
      <c r="E33" s="28">
        <v>0</v>
      </c>
      <c r="F33" s="28">
        <v>-26960</v>
      </c>
      <c r="G33" s="28">
        <v>0</v>
      </c>
      <c r="H33" s="28">
        <v>0</v>
      </c>
      <c r="I33" s="28">
        <v>-3878</v>
      </c>
      <c r="J33" s="28">
        <v>0</v>
      </c>
      <c r="K33" s="28">
        <v>0</v>
      </c>
      <c r="L33" s="29">
        <v>-24270</v>
      </c>
      <c r="M33" s="30">
        <f>IF(C33=0,,-F33/C33)</f>
        <v>11.945059813912273</v>
      </c>
      <c r="N33" s="30">
        <f>IF(C33=0,,-I33/C33)</f>
        <v>1.7182100132919804</v>
      </c>
      <c r="O33" s="48">
        <f>IF(C33=0,,L33/C33)</f>
        <v>-10.753212228622065</v>
      </c>
    </row>
    <row r="34" spans="1:15" ht="11.25" customHeight="1">
      <c r="A34" s="103"/>
      <c r="B34" s="49">
        <v>2015</v>
      </c>
      <c r="C34" s="50">
        <v>4399</v>
      </c>
      <c r="D34" s="51">
        <v>1820</v>
      </c>
      <c r="E34" s="51">
        <v>0</v>
      </c>
      <c r="F34" s="51">
        <v>-16787</v>
      </c>
      <c r="G34" s="51">
        <v>0</v>
      </c>
      <c r="H34" s="51">
        <v>0</v>
      </c>
      <c r="I34" s="51">
        <v>-4567</v>
      </c>
      <c r="J34" s="51">
        <v>0</v>
      </c>
      <c r="K34" s="51">
        <v>0</v>
      </c>
      <c r="L34" s="52">
        <v>-15135</v>
      </c>
      <c r="M34" s="53">
        <f>IF(C34=0,,-F34/C34)</f>
        <v>3.8160945669470334</v>
      </c>
      <c r="N34" s="53">
        <f>IF(C34=0,,-I34/C34)</f>
        <v>1.0381904978404182</v>
      </c>
      <c r="O34" s="54">
        <f>IF(C34=0,,L34/C34)</f>
        <v>-3.440554671516254</v>
      </c>
    </row>
  </sheetData>
  <sheetProtection/>
  <mergeCells count="9">
    <mergeCell ref="A26:A28"/>
    <mergeCell ref="A29:A31"/>
    <mergeCell ref="A32:A34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2013</v>
      </c>
      <c r="C7" s="64">
        <v>7673509</v>
      </c>
      <c r="D7" s="65">
        <v>6896828</v>
      </c>
      <c r="E7" s="64">
        <v>7705398</v>
      </c>
      <c r="F7" s="66">
        <v>-4617815</v>
      </c>
      <c r="G7" s="65">
        <v>-1552972</v>
      </c>
      <c r="H7" s="67">
        <v>2322350</v>
      </c>
      <c r="I7" s="67">
        <v>1861611</v>
      </c>
      <c r="J7" s="64">
        <v>3517958</v>
      </c>
      <c r="K7" s="66">
        <v>37627316</v>
      </c>
      <c r="L7" s="66">
        <v>16404042</v>
      </c>
      <c r="M7" s="66">
        <v>1548814</v>
      </c>
      <c r="N7" s="66">
        <v>59098130</v>
      </c>
      <c r="O7" s="65">
        <v>53957259</v>
      </c>
      <c r="P7" s="68">
        <f>IF(E7=0,,-F7/E7)</f>
        <v>0.5992961038482373</v>
      </c>
      <c r="Q7" s="68">
        <f>IF(E7=0,,-G7/E7)</f>
        <v>0.20154338555905874</v>
      </c>
      <c r="R7" s="69">
        <f>IF(E7=0,,I7/E7)</f>
        <v>0.24159829252168416</v>
      </c>
    </row>
    <row r="8" spans="1:18" ht="11.25" customHeight="1">
      <c r="A8" s="25"/>
      <c r="B8" s="26">
        <f>B9-1</f>
        <v>2014</v>
      </c>
      <c r="C8" s="70">
        <v>7221501</v>
      </c>
      <c r="D8" s="71">
        <v>4521864</v>
      </c>
      <c r="E8" s="70">
        <v>7147993</v>
      </c>
      <c r="F8" s="72">
        <v>-9303653</v>
      </c>
      <c r="G8" s="71">
        <v>-1434647</v>
      </c>
      <c r="H8" s="73">
        <v>-1235764</v>
      </c>
      <c r="I8" s="73">
        <v>-832442</v>
      </c>
      <c r="J8" s="70">
        <v>3519830</v>
      </c>
      <c r="K8" s="72">
        <v>37220647</v>
      </c>
      <c r="L8" s="72">
        <v>18529402</v>
      </c>
      <c r="M8" s="72">
        <v>1619942</v>
      </c>
      <c r="N8" s="72">
        <v>60889821</v>
      </c>
      <c r="O8" s="71">
        <v>51519566</v>
      </c>
      <c r="P8" s="74">
        <f>IF(E8=0,,-F8/E8)</f>
        <v>1.301575561140029</v>
      </c>
      <c r="Q8" s="74">
        <f>IF(E8=0,,-G8/E8)</f>
        <v>0.2007062681790539</v>
      </c>
      <c r="R8" s="75">
        <f>IF(E8=0,,I8/E8)</f>
        <v>-0.1164581442651105</v>
      </c>
    </row>
    <row r="9" spans="1:18" ht="11.25" customHeight="1" thickBot="1">
      <c r="A9" s="32"/>
      <c r="B9" s="33">
        <v>2015</v>
      </c>
      <c r="C9" s="76">
        <v>6454415</v>
      </c>
      <c r="D9" s="77">
        <v>5948254</v>
      </c>
      <c r="E9" s="76">
        <v>6357407</v>
      </c>
      <c r="F9" s="78">
        <v>-5421638</v>
      </c>
      <c r="G9" s="77">
        <v>-1295118</v>
      </c>
      <c r="H9" s="79">
        <v>-82496</v>
      </c>
      <c r="I9" s="79">
        <v>-82498</v>
      </c>
      <c r="J9" s="76">
        <v>3109913</v>
      </c>
      <c r="K9" s="78">
        <v>32276995</v>
      </c>
      <c r="L9" s="78">
        <v>13365731</v>
      </c>
      <c r="M9" s="78">
        <v>1396870</v>
      </c>
      <c r="N9" s="78">
        <v>50149509</v>
      </c>
      <c r="O9" s="77">
        <v>41070246</v>
      </c>
      <c r="P9" s="80">
        <f>IF(E9=0,,-F9/E9)</f>
        <v>0.8528064979951732</v>
      </c>
      <c r="Q9" s="80">
        <f>IF(E9=0,,-G9/E9)</f>
        <v>0.20371796237050735</v>
      </c>
      <c r="R9" s="81">
        <f>IF(E9=0,,I9/E9)</f>
        <v>-0.012976674295038843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46</v>
      </c>
      <c r="B11" s="42">
        <f>B13-2</f>
        <v>2013</v>
      </c>
      <c r="C11" s="84">
        <v>313561</v>
      </c>
      <c r="D11" s="85">
        <v>18967</v>
      </c>
      <c r="E11" s="84">
        <v>319846</v>
      </c>
      <c r="F11" s="86">
        <v>-196204</v>
      </c>
      <c r="G11" s="85">
        <v>-63419</v>
      </c>
      <c r="H11" s="87">
        <v>-6773</v>
      </c>
      <c r="I11" s="84">
        <v>-6773</v>
      </c>
      <c r="J11" s="84">
        <v>144873</v>
      </c>
      <c r="K11" s="86">
        <v>653584</v>
      </c>
      <c r="L11" s="86">
        <v>88885</v>
      </c>
      <c r="M11" s="86">
        <v>25954</v>
      </c>
      <c r="N11" s="86">
        <v>913296</v>
      </c>
      <c r="O11" s="85">
        <v>340844</v>
      </c>
      <c r="P11" s="88">
        <f>IF(E11=0,,-F11/E11)</f>
        <v>0.6134327144938502</v>
      </c>
      <c r="Q11" s="88">
        <f>IF(E11=0,,-G11/E11)</f>
        <v>0.1982797971523796</v>
      </c>
      <c r="R11" s="89">
        <f>IF(E11=0,,I11/E11)</f>
        <v>-0.02117581586138329</v>
      </c>
    </row>
    <row r="12" spans="1:18" ht="11.25" customHeight="1">
      <c r="A12" s="102"/>
      <c r="B12" s="26">
        <f>B13-1</f>
        <v>2014</v>
      </c>
      <c r="C12" s="70">
        <v>298904</v>
      </c>
      <c r="D12" s="71">
        <v>124868</v>
      </c>
      <c r="E12" s="70">
        <v>306726</v>
      </c>
      <c r="F12" s="72">
        <v>-234274</v>
      </c>
      <c r="G12" s="71">
        <v>-72535</v>
      </c>
      <c r="H12" s="73">
        <v>-38375</v>
      </c>
      <c r="I12" s="70">
        <v>-38375</v>
      </c>
      <c r="J12" s="70">
        <v>137051</v>
      </c>
      <c r="K12" s="72">
        <v>696306</v>
      </c>
      <c r="L12" s="72">
        <v>90156</v>
      </c>
      <c r="M12" s="72">
        <v>28277</v>
      </c>
      <c r="N12" s="72">
        <v>951790</v>
      </c>
      <c r="O12" s="71">
        <v>393743</v>
      </c>
      <c r="P12" s="74">
        <f>IF(E12=0,,-F12/E12)</f>
        <v>0.7637891799195373</v>
      </c>
      <c r="Q12" s="74">
        <f>IF(E12=0,,-G12/E12)</f>
        <v>0.2364814198991934</v>
      </c>
      <c r="R12" s="90">
        <f>IF(E12=0,,I12/E12)</f>
        <v>-0.12511166317821118</v>
      </c>
    </row>
    <row r="13" spans="1:18" ht="11.25" customHeight="1">
      <c r="A13" s="103"/>
      <c r="B13" s="91">
        <v>2015</v>
      </c>
      <c r="C13" s="92">
        <v>291923</v>
      </c>
      <c r="D13" s="93">
        <v>123935</v>
      </c>
      <c r="E13" s="92">
        <v>284307</v>
      </c>
      <c r="F13" s="94">
        <v>-268284</v>
      </c>
      <c r="G13" s="93">
        <v>-70781</v>
      </c>
      <c r="H13" s="95">
        <v>-41869</v>
      </c>
      <c r="I13" s="92">
        <v>-41869</v>
      </c>
      <c r="J13" s="92">
        <v>144667</v>
      </c>
      <c r="K13" s="94">
        <v>789862</v>
      </c>
      <c r="L13" s="94">
        <v>82689</v>
      </c>
      <c r="M13" s="94">
        <v>30231</v>
      </c>
      <c r="N13" s="94">
        <v>1047449</v>
      </c>
      <c r="O13" s="93">
        <v>469127</v>
      </c>
      <c r="P13" s="96">
        <f>IF(E13=0,,-F13/E13)</f>
        <v>0.9436419082189323</v>
      </c>
      <c r="Q13" s="96">
        <f>IF(E13=0,,-G13/E13)</f>
        <v>0.24895975125480554</v>
      </c>
      <c r="R13" s="97">
        <f>IF(E13=0,,I13/E13)</f>
        <v>-0.14726686293337835</v>
      </c>
    </row>
    <row r="14" spans="1:18" ht="11.25" customHeight="1">
      <c r="A14" s="101" t="s">
        <v>48</v>
      </c>
      <c r="B14" s="42">
        <f>B16-2</f>
        <v>2013</v>
      </c>
      <c r="C14" s="84">
        <v>1218841</v>
      </c>
      <c r="D14" s="85">
        <v>1213178</v>
      </c>
      <c r="E14" s="84">
        <v>1195731</v>
      </c>
      <c r="F14" s="86">
        <v>-994046</v>
      </c>
      <c r="G14" s="85">
        <v>-363124</v>
      </c>
      <c r="H14" s="87">
        <v>46612</v>
      </c>
      <c r="I14" s="84">
        <v>46612</v>
      </c>
      <c r="J14" s="84">
        <v>608270</v>
      </c>
      <c r="K14" s="86">
        <v>5805058</v>
      </c>
      <c r="L14" s="86">
        <v>3716110</v>
      </c>
      <c r="M14" s="86">
        <v>153502</v>
      </c>
      <c r="N14" s="86">
        <v>10282940</v>
      </c>
      <c r="O14" s="85">
        <v>10232847</v>
      </c>
      <c r="P14" s="88">
        <f>IF(E14=0,,-F14/E14)</f>
        <v>0.8313291200111061</v>
      </c>
      <c r="Q14" s="88">
        <f>IF(E14=0,,-G14/E14)</f>
        <v>0.303683688053584</v>
      </c>
      <c r="R14" s="89">
        <f>IF(E14=0,,I14/E14)</f>
        <v>0.03898201184045576</v>
      </c>
    </row>
    <row r="15" spans="1:18" ht="11.25" customHeight="1">
      <c r="A15" s="102"/>
      <c r="B15" s="26">
        <f>B16-1</f>
        <v>2014</v>
      </c>
      <c r="C15" s="70">
        <v>1332291</v>
      </c>
      <c r="D15" s="71">
        <v>1327878</v>
      </c>
      <c r="E15" s="70">
        <v>1247614</v>
      </c>
      <c r="F15" s="72">
        <v>-1642277</v>
      </c>
      <c r="G15" s="71">
        <v>-271070</v>
      </c>
      <c r="H15" s="73">
        <v>-527793</v>
      </c>
      <c r="I15" s="70">
        <v>-527793</v>
      </c>
      <c r="J15" s="70">
        <v>618731</v>
      </c>
      <c r="K15" s="72">
        <v>5922560</v>
      </c>
      <c r="L15" s="72">
        <v>4269248</v>
      </c>
      <c r="M15" s="72">
        <v>160077</v>
      </c>
      <c r="N15" s="72">
        <v>10970616</v>
      </c>
      <c r="O15" s="71">
        <v>10927899</v>
      </c>
      <c r="P15" s="74">
        <f>IF(E15=0,,-F15/E15)</f>
        <v>1.3163342187567628</v>
      </c>
      <c r="Q15" s="74">
        <f>IF(E15=0,,-G15/E15)</f>
        <v>0.2172707263624807</v>
      </c>
      <c r="R15" s="90">
        <f>IF(E15=0,,I15/E15)</f>
        <v>-0.42304190238326916</v>
      </c>
    </row>
    <row r="16" spans="1:18" ht="11.25" customHeight="1">
      <c r="A16" s="103"/>
      <c r="B16" s="91">
        <v>2015</v>
      </c>
      <c r="C16" s="92">
        <v>1258159</v>
      </c>
      <c r="D16" s="93">
        <v>1253542</v>
      </c>
      <c r="E16" s="92">
        <v>1253507</v>
      </c>
      <c r="F16" s="94">
        <v>-1011924</v>
      </c>
      <c r="G16" s="93">
        <v>-319984</v>
      </c>
      <c r="H16" s="95">
        <v>14703</v>
      </c>
      <c r="I16" s="92">
        <v>14703</v>
      </c>
      <c r="J16" s="92">
        <v>623383</v>
      </c>
      <c r="K16" s="94">
        <v>5772496</v>
      </c>
      <c r="L16" s="94">
        <v>4366886</v>
      </c>
      <c r="M16" s="94">
        <v>159188</v>
      </c>
      <c r="N16" s="94">
        <v>10921953</v>
      </c>
      <c r="O16" s="93">
        <v>10885984</v>
      </c>
      <c r="P16" s="96">
        <f>IF(E16=0,,-F16/E16)</f>
        <v>0.8072743111925182</v>
      </c>
      <c r="Q16" s="96">
        <f>IF(E16=0,,-G16/E16)</f>
        <v>0.25527101164971555</v>
      </c>
      <c r="R16" s="97">
        <f>IF(E16=0,,I16/E16)</f>
        <v>0.011729491737979924</v>
      </c>
    </row>
    <row r="17" spans="1:18" ht="11.25" customHeight="1">
      <c r="A17" s="101" t="s">
        <v>62</v>
      </c>
      <c r="B17" s="42">
        <f>B19-2</f>
        <v>2013</v>
      </c>
      <c r="C17" s="84"/>
      <c r="D17" s="85"/>
      <c r="E17" s="84"/>
      <c r="F17" s="86"/>
      <c r="G17" s="85"/>
      <c r="H17" s="87"/>
      <c r="I17" s="84"/>
      <c r="J17" s="84"/>
      <c r="K17" s="86"/>
      <c r="L17" s="86"/>
      <c r="M17" s="86"/>
      <c r="N17" s="86"/>
      <c r="O17" s="85"/>
      <c r="P17" s="88">
        <f>IF(E17=0,,-F17/E17)</f>
        <v>0</v>
      </c>
      <c r="Q17" s="88">
        <f>IF(E17=0,,-G17/E17)</f>
        <v>0</v>
      </c>
      <c r="R17" s="89">
        <f>IF(E17=0,,I17/E17)</f>
        <v>0</v>
      </c>
    </row>
    <row r="18" spans="1:18" ht="11.25" customHeight="1">
      <c r="A18" s="102"/>
      <c r="B18" s="26">
        <f>B19-1</f>
        <v>2014</v>
      </c>
      <c r="C18" s="70"/>
      <c r="D18" s="71"/>
      <c r="E18" s="70"/>
      <c r="F18" s="72"/>
      <c r="G18" s="71"/>
      <c r="H18" s="73"/>
      <c r="I18" s="70"/>
      <c r="J18" s="70"/>
      <c r="K18" s="72"/>
      <c r="L18" s="72"/>
      <c r="M18" s="72"/>
      <c r="N18" s="72"/>
      <c r="O18" s="71"/>
      <c r="P18" s="74">
        <f>IF(E18=0,,-F18/E18)</f>
        <v>0</v>
      </c>
      <c r="Q18" s="74">
        <f>IF(E18=0,,-G18/E18)</f>
        <v>0</v>
      </c>
      <c r="R18" s="90">
        <f>IF(E18=0,,I18/E18)</f>
        <v>0</v>
      </c>
    </row>
    <row r="19" spans="1:18" ht="11.25" customHeight="1">
      <c r="A19" s="103"/>
      <c r="B19" s="91">
        <v>2015</v>
      </c>
      <c r="C19" s="92">
        <v>3227</v>
      </c>
      <c r="D19" s="93">
        <v>645</v>
      </c>
      <c r="E19" s="92">
        <v>436</v>
      </c>
      <c r="F19" s="94">
        <v>-561</v>
      </c>
      <c r="G19" s="93">
        <v>-6373</v>
      </c>
      <c r="H19" s="95">
        <v>-6492</v>
      </c>
      <c r="I19" s="92">
        <v>-6492</v>
      </c>
      <c r="J19" s="92">
        <v>2791</v>
      </c>
      <c r="K19" s="94">
        <v>379</v>
      </c>
      <c r="L19" s="94">
        <v>0</v>
      </c>
      <c r="M19" s="94">
        <v>34</v>
      </c>
      <c r="N19" s="94">
        <v>3204</v>
      </c>
      <c r="O19" s="93">
        <v>720</v>
      </c>
      <c r="P19" s="96">
        <f>IF(E19=0,,-F19/E19)</f>
        <v>1.286697247706422</v>
      </c>
      <c r="Q19" s="96">
        <f>IF(E19=0,,-G19/E19)</f>
        <v>14.61697247706422</v>
      </c>
      <c r="R19" s="97">
        <f>IF(E19=0,,I19/E19)</f>
        <v>-14.889908256880734</v>
      </c>
    </row>
    <row r="20" spans="1:18" ht="11.25" customHeight="1">
      <c r="A20" s="101" t="s">
        <v>49</v>
      </c>
      <c r="B20" s="42">
        <f>B22-2</f>
        <v>2013</v>
      </c>
      <c r="C20" s="84">
        <v>1651282</v>
      </c>
      <c r="D20" s="85">
        <v>1647942</v>
      </c>
      <c r="E20" s="84">
        <v>1647310</v>
      </c>
      <c r="F20" s="86">
        <v>-1419311</v>
      </c>
      <c r="G20" s="85">
        <v>-383045</v>
      </c>
      <c r="H20" s="87">
        <v>45503</v>
      </c>
      <c r="I20" s="84">
        <v>45503</v>
      </c>
      <c r="J20" s="84">
        <v>837140</v>
      </c>
      <c r="K20" s="86">
        <v>13431494</v>
      </c>
      <c r="L20" s="86">
        <v>4056533</v>
      </c>
      <c r="M20" s="86">
        <v>605994</v>
      </c>
      <c r="N20" s="86">
        <v>18931161</v>
      </c>
      <c r="O20" s="85">
        <v>18911736</v>
      </c>
      <c r="P20" s="88">
        <f>IF(E20=0,,-F20/E20)</f>
        <v>0.8615931427600149</v>
      </c>
      <c r="Q20" s="88">
        <f>IF(E20=0,,-G20/E20)</f>
        <v>0.2325275752590587</v>
      </c>
      <c r="R20" s="89">
        <f>IF(E20=0,,I20/E20)</f>
        <v>0.02762260898070187</v>
      </c>
    </row>
    <row r="21" spans="1:18" ht="11.25" customHeight="1">
      <c r="A21" s="102"/>
      <c r="B21" s="26">
        <f>B22-1</f>
        <v>2014</v>
      </c>
      <c r="C21" s="70">
        <v>1687481</v>
      </c>
      <c r="D21" s="71">
        <v>1684453</v>
      </c>
      <c r="E21" s="70">
        <v>1666107</v>
      </c>
      <c r="F21" s="72">
        <v>-1779063</v>
      </c>
      <c r="G21" s="71">
        <v>-367548</v>
      </c>
      <c r="H21" s="73">
        <v>-298788</v>
      </c>
      <c r="I21" s="70">
        <v>-298788</v>
      </c>
      <c r="J21" s="70">
        <v>858514</v>
      </c>
      <c r="K21" s="72">
        <v>13274303</v>
      </c>
      <c r="L21" s="72">
        <v>4350647</v>
      </c>
      <c r="M21" s="72">
        <v>683263</v>
      </c>
      <c r="N21" s="72">
        <v>19166727</v>
      </c>
      <c r="O21" s="71">
        <v>19149013</v>
      </c>
      <c r="P21" s="74">
        <f>IF(E21=0,,-F21/E21)</f>
        <v>1.0677963660197094</v>
      </c>
      <c r="Q21" s="74">
        <f>IF(E21=0,,-G21/E21)</f>
        <v>0.22060287844658236</v>
      </c>
      <c r="R21" s="90">
        <f>IF(E21=0,,I21/E21)</f>
        <v>-0.17933302002812546</v>
      </c>
    </row>
    <row r="22" spans="1:18" ht="11.25" customHeight="1">
      <c r="A22" s="103"/>
      <c r="B22" s="91">
        <v>2015</v>
      </c>
      <c r="C22" s="92">
        <v>1709885</v>
      </c>
      <c r="D22" s="93">
        <v>1706841</v>
      </c>
      <c r="E22" s="92">
        <v>1691634</v>
      </c>
      <c r="F22" s="94">
        <v>-1794104</v>
      </c>
      <c r="G22" s="93">
        <v>-383229</v>
      </c>
      <c r="H22" s="95">
        <v>-377522</v>
      </c>
      <c r="I22" s="92">
        <v>-377522</v>
      </c>
      <c r="J22" s="92">
        <v>876765</v>
      </c>
      <c r="K22" s="94">
        <v>13469891</v>
      </c>
      <c r="L22" s="94">
        <v>4408370</v>
      </c>
      <c r="M22" s="94">
        <v>699396</v>
      </c>
      <c r="N22" s="94">
        <v>19454422</v>
      </c>
      <c r="O22" s="93">
        <v>19449884</v>
      </c>
      <c r="P22" s="96">
        <f>IF(E22=0,,-F22/E22)</f>
        <v>1.0605745687305883</v>
      </c>
      <c r="Q22" s="96">
        <f>IF(E22=0,,-G22/E22)</f>
        <v>0.2265436849815031</v>
      </c>
      <c r="R22" s="97">
        <f>IF(E22=0,,I22/E22)</f>
        <v>-0.2231700237758286</v>
      </c>
    </row>
    <row r="23" spans="1:18" ht="11.25" customHeight="1">
      <c r="A23" s="101" t="s">
        <v>53</v>
      </c>
      <c r="B23" s="42">
        <f>B25-2</f>
        <v>2013</v>
      </c>
      <c r="C23" s="84">
        <v>2909673</v>
      </c>
      <c r="D23" s="85">
        <v>2626549</v>
      </c>
      <c r="E23" s="84">
        <v>2918204</v>
      </c>
      <c r="F23" s="86">
        <v>-1407526</v>
      </c>
      <c r="G23" s="85">
        <v>-497731</v>
      </c>
      <c r="H23" s="87">
        <v>1305508</v>
      </c>
      <c r="I23" s="84">
        <v>844768</v>
      </c>
      <c r="J23" s="84">
        <v>1311073</v>
      </c>
      <c r="K23" s="86">
        <v>11666109</v>
      </c>
      <c r="L23" s="86">
        <v>4141805</v>
      </c>
      <c r="M23" s="86">
        <v>487324</v>
      </c>
      <c r="N23" s="86">
        <v>17606311</v>
      </c>
      <c r="O23" s="85">
        <v>13489886</v>
      </c>
      <c r="P23" s="88">
        <f>IF(E23=0,,-F23/E23)</f>
        <v>0.48232611565195577</v>
      </c>
      <c r="Q23" s="88">
        <f>IF(E23=0,,-G23/E23)</f>
        <v>0.17056072844804543</v>
      </c>
      <c r="R23" s="89">
        <f>IF(E23=0,,I23/E23)</f>
        <v>0.2894821609455679</v>
      </c>
    </row>
    <row r="24" spans="1:18" ht="11.25" customHeight="1">
      <c r="A24" s="102"/>
      <c r="B24" s="26">
        <f>B25-1</f>
        <v>2014</v>
      </c>
      <c r="C24" s="70">
        <v>2596312</v>
      </c>
      <c r="D24" s="71">
        <v>189780</v>
      </c>
      <c r="E24" s="70">
        <v>2511489</v>
      </c>
      <c r="F24" s="72">
        <v>-3952120</v>
      </c>
      <c r="G24" s="71">
        <v>-494084</v>
      </c>
      <c r="H24" s="73">
        <v>159577</v>
      </c>
      <c r="I24" s="70">
        <v>568462</v>
      </c>
      <c r="J24" s="70">
        <v>1398476</v>
      </c>
      <c r="K24" s="72">
        <v>11657699</v>
      </c>
      <c r="L24" s="72">
        <v>4646933</v>
      </c>
      <c r="M24" s="72">
        <v>486789</v>
      </c>
      <c r="N24" s="72">
        <v>18189897</v>
      </c>
      <c r="O24" s="71">
        <v>9723618</v>
      </c>
      <c r="P24" s="74">
        <f>IF(E24=0,,-F24/E24)</f>
        <v>1.5736162889823526</v>
      </c>
      <c r="Q24" s="74">
        <f>IF(E24=0,,-G24/E24)</f>
        <v>0.19672950986446686</v>
      </c>
      <c r="R24" s="90">
        <f>IF(E24=0,,I24/E24)</f>
        <v>0.22634461070703474</v>
      </c>
    </row>
    <row r="25" spans="1:18" ht="11.25" customHeight="1">
      <c r="A25" s="103"/>
      <c r="B25" s="91">
        <v>2015</v>
      </c>
      <c r="C25" s="92">
        <v>3181947</v>
      </c>
      <c r="D25" s="93">
        <v>2858892</v>
      </c>
      <c r="E25" s="92">
        <v>3118249</v>
      </c>
      <c r="F25" s="94">
        <v>-2323746</v>
      </c>
      <c r="G25" s="93">
        <v>-509737</v>
      </c>
      <c r="H25" s="95">
        <v>343819</v>
      </c>
      <c r="I25" s="92">
        <v>343817</v>
      </c>
      <c r="J25" s="92">
        <v>1462307</v>
      </c>
      <c r="K25" s="94">
        <v>12174463</v>
      </c>
      <c r="L25" s="94">
        <v>4273264</v>
      </c>
      <c r="M25" s="94">
        <v>506669</v>
      </c>
      <c r="N25" s="94">
        <v>18416703</v>
      </c>
      <c r="O25" s="93">
        <v>10000930</v>
      </c>
      <c r="P25" s="96">
        <f>IF(E25=0,,-F25/E25)</f>
        <v>0.7452086090623296</v>
      </c>
      <c r="Q25" s="96">
        <f>IF(E25=0,,-G25/E25)</f>
        <v>0.16346898531836296</v>
      </c>
      <c r="R25" s="97">
        <f>IF(E25=0,,I25/E25)</f>
        <v>0.11025963609705318</v>
      </c>
    </row>
    <row r="26" spans="1:18" ht="11.25" customHeight="1">
      <c r="A26" s="101" t="s">
        <v>55</v>
      </c>
      <c r="B26" s="42">
        <f>B28-2</f>
        <v>2013</v>
      </c>
      <c r="C26" s="84">
        <v>88068</v>
      </c>
      <c r="D26" s="85">
        <v>13211</v>
      </c>
      <c r="E26" s="84">
        <v>92816</v>
      </c>
      <c r="F26" s="86">
        <v>-51895</v>
      </c>
      <c r="G26" s="85">
        <v>-10694</v>
      </c>
      <c r="H26" s="87">
        <v>-8642</v>
      </c>
      <c r="I26" s="84">
        <v>-8642</v>
      </c>
      <c r="J26" s="84">
        <v>48414</v>
      </c>
      <c r="K26" s="86">
        <v>40653</v>
      </c>
      <c r="L26" s="86">
        <v>0</v>
      </c>
      <c r="M26" s="86">
        <v>1859</v>
      </c>
      <c r="N26" s="86">
        <v>90926</v>
      </c>
      <c r="O26" s="85">
        <v>17666</v>
      </c>
      <c r="P26" s="88">
        <f>IF(E26=0,,-F26/E26)</f>
        <v>0.5591169625926564</v>
      </c>
      <c r="Q26" s="88">
        <f>IF(E26=0,,-G26/E26)</f>
        <v>0.11521720393035684</v>
      </c>
      <c r="R26" s="89">
        <f>IF(E26=0,,I26/E26)</f>
        <v>-0.09310894673332185</v>
      </c>
    </row>
    <row r="27" spans="1:18" ht="11.25" customHeight="1">
      <c r="A27" s="102"/>
      <c r="B27" s="26">
        <f>B28-1</f>
        <v>2014</v>
      </c>
      <c r="C27" s="70">
        <v>-3527</v>
      </c>
      <c r="D27" s="71">
        <v>-9928</v>
      </c>
      <c r="E27" s="70">
        <v>44887</v>
      </c>
      <c r="F27" s="72">
        <v>34774</v>
      </c>
      <c r="G27" s="71">
        <v>-154</v>
      </c>
      <c r="H27" s="73">
        <v>10843</v>
      </c>
      <c r="I27" s="70">
        <v>10843</v>
      </c>
      <c r="J27" s="70">
        <v>0</v>
      </c>
      <c r="K27" s="72">
        <v>0</v>
      </c>
      <c r="L27" s="72">
        <v>0</v>
      </c>
      <c r="M27" s="72">
        <v>0</v>
      </c>
      <c r="N27" s="72">
        <v>0</v>
      </c>
      <c r="O27" s="71">
        <v>0</v>
      </c>
      <c r="P27" s="74">
        <f>IF(E27=0,,-F27/E27)</f>
        <v>-0.7747009156325885</v>
      </c>
      <c r="Q27" s="74">
        <f>IF(E27=0,,-G27/E27)</f>
        <v>0.0034308374362287523</v>
      </c>
      <c r="R27" s="90">
        <f>IF(E27=0,,I27/E27)</f>
        <v>0.2415621449417426</v>
      </c>
    </row>
    <row r="28" spans="1:18" ht="11.25" customHeight="1">
      <c r="A28" s="103"/>
      <c r="B28" s="91">
        <v>2015</v>
      </c>
      <c r="C28" s="92">
        <v>0</v>
      </c>
      <c r="D28" s="93">
        <v>0</v>
      </c>
      <c r="E28" s="92">
        <v>0</v>
      </c>
      <c r="F28" s="94">
        <v>0</v>
      </c>
      <c r="G28" s="93">
        <v>0</v>
      </c>
      <c r="H28" s="95">
        <v>0</v>
      </c>
      <c r="I28" s="92">
        <v>0</v>
      </c>
      <c r="J28" s="92">
        <v>0</v>
      </c>
      <c r="K28" s="94">
        <v>0</v>
      </c>
      <c r="L28" s="94">
        <v>0</v>
      </c>
      <c r="M28" s="94">
        <v>0</v>
      </c>
      <c r="N28" s="94">
        <v>0</v>
      </c>
      <c r="O28" s="93">
        <v>0</v>
      </c>
      <c r="P28" s="96">
        <f>IF(E28=0,,-F28/E28)</f>
        <v>0</v>
      </c>
      <c r="Q28" s="96">
        <f>IF(E28=0,,-G28/E28)</f>
        <v>0</v>
      </c>
      <c r="R28" s="97">
        <f>IF(E28=0,,I28/E28)</f>
        <v>0</v>
      </c>
    </row>
    <row r="29" spans="1:18" ht="11.25" customHeight="1">
      <c r="A29" s="101" t="s">
        <v>56</v>
      </c>
      <c r="B29" s="42">
        <f>B31-2</f>
        <v>2013</v>
      </c>
      <c r="C29" s="84">
        <v>1484742</v>
      </c>
      <c r="D29" s="85">
        <v>1373408</v>
      </c>
      <c r="E29" s="84">
        <v>1524149</v>
      </c>
      <c r="F29" s="86">
        <v>-554459</v>
      </c>
      <c r="G29" s="85">
        <v>-231137</v>
      </c>
      <c r="H29" s="87">
        <v>923749</v>
      </c>
      <c r="I29" s="84">
        <v>923750</v>
      </c>
      <c r="J29" s="84">
        <v>568188</v>
      </c>
      <c r="K29" s="86">
        <v>5948052</v>
      </c>
      <c r="L29" s="86">
        <v>4170389</v>
      </c>
      <c r="M29" s="86">
        <v>272529</v>
      </c>
      <c r="N29" s="86">
        <v>10959158</v>
      </c>
      <c r="O29" s="85">
        <v>10705902</v>
      </c>
      <c r="P29" s="88">
        <f>IF(E29=0,,-F29/E29)</f>
        <v>0.3637826747909817</v>
      </c>
      <c r="Q29" s="88">
        <f>IF(E29=0,,-G29/E29)</f>
        <v>0.15164987150206444</v>
      </c>
      <c r="R29" s="89">
        <f>IF(E29=0,,I29/E29)</f>
        <v>0.606075915150028</v>
      </c>
    </row>
    <row r="30" spans="1:18" ht="11.25" customHeight="1">
      <c r="A30" s="102"/>
      <c r="B30" s="26">
        <f>B31-1</f>
        <v>2014</v>
      </c>
      <c r="C30" s="70">
        <v>1304480</v>
      </c>
      <c r="D30" s="71">
        <v>1202556</v>
      </c>
      <c r="E30" s="70">
        <v>1365610</v>
      </c>
      <c r="F30" s="72">
        <v>-1701694</v>
      </c>
      <c r="G30" s="71">
        <v>-225048</v>
      </c>
      <c r="H30" s="73">
        <v>-516958</v>
      </c>
      <c r="I30" s="70">
        <v>-522521</v>
      </c>
      <c r="J30" s="70">
        <v>507058</v>
      </c>
      <c r="K30" s="72">
        <v>5594120</v>
      </c>
      <c r="L30" s="72">
        <v>4934494</v>
      </c>
      <c r="M30" s="72">
        <v>260472</v>
      </c>
      <c r="N30" s="72">
        <v>11296144</v>
      </c>
      <c r="O30" s="71">
        <v>11062527</v>
      </c>
      <c r="P30" s="74">
        <f>IF(E30=0,,-F30/E30)</f>
        <v>1.246105403446079</v>
      </c>
      <c r="Q30" s="74">
        <f>IF(E30=0,,-G30/E30)</f>
        <v>0.16479668426563954</v>
      </c>
      <c r="R30" s="90">
        <f>IF(E30=0,,I30/E30)</f>
        <v>-0.38262827600852367</v>
      </c>
    </row>
    <row r="31" spans="1:18" ht="11.25" customHeight="1">
      <c r="A31" s="103"/>
      <c r="B31" s="91">
        <v>2015</v>
      </c>
      <c r="C31" s="92"/>
      <c r="D31" s="93"/>
      <c r="E31" s="92"/>
      <c r="F31" s="94"/>
      <c r="G31" s="93"/>
      <c r="H31" s="95"/>
      <c r="I31" s="92"/>
      <c r="J31" s="92"/>
      <c r="K31" s="94"/>
      <c r="L31" s="94"/>
      <c r="M31" s="94"/>
      <c r="N31" s="94"/>
      <c r="O31" s="93"/>
      <c r="P31" s="96">
        <f>IF(E31=0,,-F31/E31)</f>
        <v>0</v>
      </c>
      <c r="Q31" s="96">
        <f>IF(E31=0,,-G31/E31)</f>
        <v>0</v>
      </c>
      <c r="R31" s="97">
        <f>IF(E31=0,,I31/E31)</f>
        <v>0</v>
      </c>
    </row>
    <row r="32" spans="1:18" ht="11.25" customHeight="1">
      <c r="A32" s="101" t="s">
        <v>57</v>
      </c>
      <c r="B32" s="42">
        <f>B34-2</f>
        <v>2013</v>
      </c>
      <c r="C32" s="84">
        <v>7342</v>
      </c>
      <c r="D32" s="85">
        <v>3573</v>
      </c>
      <c r="E32" s="84">
        <v>7342</v>
      </c>
      <c r="F32" s="86">
        <v>5626</v>
      </c>
      <c r="G32" s="85">
        <v>-3822</v>
      </c>
      <c r="H32" s="87">
        <v>16393</v>
      </c>
      <c r="I32" s="84">
        <v>16393</v>
      </c>
      <c r="J32" s="84">
        <v>0</v>
      </c>
      <c r="K32" s="86">
        <v>82366</v>
      </c>
      <c r="L32" s="86">
        <v>230320</v>
      </c>
      <c r="M32" s="86">
        <v>1652</v>
      </c>
      <c r="N32" s="86">
        <v>314338</v>
      </c>
      <c r="O32" s="85">
        <v>258378</v>
      </c>
      <c r="P32" s="88">
        <f>IF(E32=0,,-F32/E32)</f>
        <v>-0.7662762190138926</v>
      </c>
      <c r="Q32" s="88">
        <f>IF(E32=0,,-G32/E32)</f>
        <v>0.5205666031054209</v>
      </c>
      <c r="R32" s="89">
        <f>IF(E32=0,,I32/E32)</f>
        <v>2.232770362299101</v>
      </c>
    </row>
    <row r="33" spans="1:18" ht="11.25" customHeight="1">
      <c r="A33" s="102"/>
      <c r="B33" s="26">
        <f>B34-1</f>
        <v>2014</v>
      </c>
      <c r="C33" s="70">
        <v>5560</v>
      </c>
      <c r="D33" s="71">
        <v>2257</v>
      </c>
      <c r="E33" s="70">
        <v>5560</v>
      </c>
      <c r="F33" s="72">
        <v>-28999</v>
      </c>
      <c r="G33" s="71">
        <v>-4208</v>
      </c>
      <c r="H33" s="73">
        <v>-24270</v>
      </c>
      <c r="I33" s="70">
        <v>-24270</v>
      </c>
      <c r="J33" s="70">
        <v>0</v>
      </c>
      <c r="K33" s="72">
        <v>75659</v>
      </c>
      <c r="L33" s="72">
        <v>237924</v>
      </c>
      <c r="M33" s="72">
        <v>1064</v>
      </c>
      <c r="N33" s="72">
        <v>314647</v>
      </c>
      <c r="O33" s="71">
        <v>262766</v>
      </c>
      <c r="P33" s="74">
        <f>IF(E33=0,,-F33/E33)</f>
        <v>5.215647482014388</v>
      </c>
      <c r="Q33" s="74">
        <f>IF(E33=0,,-G33/E33)</f>
        <v>0.7568345323741007</v>
      </c>
      <c r="R33" s="90">
        <f>IF(E33=0,,I33/E33)</f>
        <v>-4.365107913669065</v>
      </c>
    </row>
    <row r="34" spans="1:18" ht="11.25" customHeight="1">
      <c r="A34" s="103"/>
      <c r="B34" s="91">
        <v>2015</v>
      </c>
      <c r="C34" s="92">
        <v>9274</v>
      </c>
      <c r="D34" s="93">
        <v>4399</v>
      </c>
      <c r="E34" s="92">
        <v>9274</v>
      </c>
      <c r="F34" s="94">
        <v>-23019</v>
      </c>
      <c r="G34" s="93">
        <v>-5014</v>
      </c>
      <c r="H34" s="95">
        <v>-15135</v>
      </c>
      <c r="I34" s="92">
        <v>-15135</v>
      </c>
      <c r="J34" s="92">
        <v>0</v>
      </c>
      <c r="K34" s="94">
        <v>69904</v>
      </c>
      <c r="L34" s="94">
        <v>234522</v>
      </c>
      <c r="M34" s="94">
        <v>1352</v>
      </c>
      <c r="N34" s="94">
        <v>305778</v>
      </c>
      <c r="O34" s="93">
        <v>263601</v>
      </c>
      <c r="P34" s="96">
        <f>IF(E34=0,,-F34/E34)</f>
        <v>2.4821004960103514</v>
      </c>
      <c r="Q34" s="96">
        <f>IF(E34=0,,-G34/E34)</f>
        <v>0.5406512831572137</v>
      </c>
      <c r="R34" s="97">
        <f>IF(E34=0,,I34/E34)</f>
        <v>-1.6319818848393357</v>
      </c>
    </row>
  </sheetData>
  <sheetProtection/>
  <mergeCells count="9">
    <mergeCell ref="A26:A28"/>
    <mergeCell ref="A29:A31"/>
    <mergeCell ref="A32:A34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2013</v>
      </c>
      <c r="C7" s="20">
        <v>207612</v>
      </c>
      <c r="D7" s="21">
        <v>3283</v>
      </c>
      <c r="E7" s="21">
        <v>3715</v>
      </c>
      <c r="F7" s="21">
        <v>-140885</v>
      </c>
      <c r="G7" s="21">
        <v>0</v>
      </c>
      <c r="H7" s="21">
        <v>0</v>
      </c>
      <c r="I7" s="21">
        <v>-62038</v>
      </c>
      <c r="J7" s="21">
        <v>-1197</v>
      </c>
      <c r="K7" s="21">
        <v>0</v>
      </c>
      <c r="L7" s="22">
        <v>10490</v>
      </c>
      <c r="M7" s="23">
        <f>IF(C7=0,,-F7/C7)</f>
        <v>0.6785975762480011</v>
      </c>
      <c r="N7" s="23">
        <f>IF(C7=0,,-I7/C7)</f>
        <v>0.2988170240641196</v>
      </c>
      <c r="O7" s="24">
        <f>IF(C7=0,,L7/C7)</f>
        <v>0.05052694449261122</v>
      </c>
    </row>
    <row r="8" spans="1:15" ht="11.25" customHeight="1">
      <c r="A8" s="25"/>
      <c r="B8" s="26">
        <f>B9-1</f>
        <v>2014</v>
      </c>
      <c r="C8" s="27">
        <v>234055</v>
      </c>
      <c r="D8" s="28">
        <v>2756</v>
      </c>
      <c r="E8" s="28">
        <v>1238</v>
      </c>
      <c r="F8" s="28">
        <v>-180536</v>
      </c>
      <c r="G8" s="28">
        <v>0</v>
      </c>
      <c r="H8" s="28">
        <v>0</v>
      </c>
      <c r="I8" s="28">
        <v>-55893</v>
      </c>
      <c r="J8" s="28">
        <v>-252</v>
      </c>
      <c r="K8" s="28">
        <v>0</v>
      </c>
      <c r="L8" s="29">
        <v>1368</v>
      </c>
      <c r="M8" s="30">
        <f>IF(C8=0,,-F8/C8)</f>
        <v>0.7713400696417508</v>
      </c>
      <c r="N8" s="30">
        <f>IF(C8=0,,-I8/C8)</f>
        <v>0.23880284548503558</v>
      </c>
      <c r="O8" s="31">
        <f>IF(C8=0,,L8/C8)</f>
        <v>0.005844780073059751</v>
      </c>
    </row>
    <row r="9" spans="1:15" ht="11.25" customHeight="1" thickBot="1">
      <c r="A9" s="32"/>
      <c r="B9" s="33">
        <v>2015</v>
      </c>
      <c r="C9" s="34">
        <v>214694</v>
      </c>
      <c r="D9" s="35">
        <v>3838</v>
      </c>
      <c r="E9" s="35">
        <v>866</v>
      </c>
      <c r="F9" s="35">
        <v>-210189</v>
      </c>
      <c r="G9" s="35">
        <v>925</v>
      </c>
      <c r="H9" s="35">
        <v>0</v>
      </c>
      <c r="I9" s="35">
        <v>-53965</v>
      </c>
      <c r="J9" s="35">
        <v>-62</v>
      </c>
      <c r="K9" s="35">
        <v>0</v>
      </c>
      <c r="L9" s="36">
        <v>-43893</v>
      </c>
      <c r="M9" s="37">
        <f>IF(C9=0,,-F9/C9)</f>
        <v>0.9790166469486804</v>
      </c>
      <c r="N9" s="37">
        <f>IF(C9=0,,-I9/C9)</f>
        <v>0.2513577463739089</v>
      </c>
      <c r="O9" s="38">
        <f>IF(C9=0,,L9/C9)</f>
        <v>-0.2044444651457423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71</v>
      </c>
      <c r="B11" s="42">
        <f>B13-2</f>
        <v>2013</v>
      </c>
      <c r="C11" s="43">
        <v>42399</v>
      </c>
      <c r="D11" s="44">
        <v>1252</v>
      </c>
      <c r="E11" s="44">
        <v>0</v>
      </c>
      <c r="F11" s="44">
        <v>-30908</v>
      </c>
      <c r="G11" s="44">
        <v>0</v>
      </c>
      <c r="H11" s="44">
        <v>0</v>
      </c>
      <c r="I11" s="44">
        <v>-9163</v>
      </c>
      <c r="J11" s="44">
        <v>0</v>
      </c>
      <c r="K11" s="44">
        <v>0</v>
      </c>
      <c r="L11" s="45">
        <v>3580</v>
      </c>
      <c r="M11" s="46">
        <f>IF(C11=0,,-F11/C11)</f>
        <v>0.7289794570626665</v>
      </c>
      <c r="N11" s="46">
        <f>IF(C11=0,,-I11/C11)</f>
        <v>0.21611358758461285</v>
      </c>
      <c r="O11" s="47">
        <f>IF(C11=0,,L11/C11)</f>
        <v>0.08443595367815279</v>
      </c>
    </row>
    <row r="12" spans="1:15" ht="11.25" customHeight="1">
      <c r="A12" s="102"/>
      <c r="B12" s="26">
        <f>B13-1</f>
        <v>2014</v>
      </c>
      <c r="C12" s="27">
        <v>53722</v>
      </c>
      <c r="D12" s="28">
        <v>1210</v>
      </c>
      <c r="E12" s="28">
        <v>0</v>
      </c>
      <c r="F12" s="28">
        <v>-36924</v>
      </c>
      <c r="G12" s="28">
        <v>0</v>
      </c>
      <c r="H12" s="28">
        <v>0</v>
      </c>
      <c r="I12" s="28">
        <v>-10501</v>
      </c>
      <c r="J12" s="28">
        <v>0</v>
      </c>
      <c r="K12" s="28">
        <v>0</v>
      </c>
      <c r="L12" s="29">
        <v>7507</v>
      </c>
      <c r="M12" s="30">
        <f>IF(C12=0,,-F12/C12)</f>
        <v>0.6873161833140985</v>
      </c>
      <c r="N12" s="30">
        <f>IF(C12=0,,-I12/C12)</f>
        <v>0.19546926771155207</v>
      </c>
      <c r="O12" s="48">
        <f>IF(C12=0,,L12/C12)</f>
        <v>0.13973790998101338</v>
      </c>
    </row>
    <row r="13" spans="1:15" ht="11.25" customHeight="1">
      <c r="A13" s="103"/>
      <c r="B13" s="49">
        <v>2015</v>
      </c>
      <c r="C13" s="50">
        <v>71937</v>
      </c>
      <c r="D13" s="51">
        <v>2460</v>
      </c>
      <c r="E13" s="51">
        <v>0</v>
      </c>
      <c r="F13" s="51">
        <v>-58159</v>
      </c>
      <c r="G13" s="51">
        <v>925</v>
      </c>
      <c r="H13" s="51">
        <v>0</v>
      </c>
      <c r="I13" s="51">
        <v>-12847</v>
      </c>
      <c r="J13" s="51">
        <v>0</v>
      </c>
      <c r="K13" s="51">
        <v>0</v>
      </c>
      <c r="L13" s="52">
        <v>4316</v>
      </c>
      <c r="M13" s="53">
        <f>IF(C13=0,,-F13/C13)</f>
        <v>0.8084713012775067</v>
      </c>
      <c r="N13" s="53">
        <f>IF(C13=0,,-I13/C13)</f>
        <v>0.17858681902219997</v>
      </c>
      <c r="O13" s="54">
        <f>IF(C13=0,,L13/C13)</f>
        <v>0.05999694176849187</v>
      </c>
    </row>
    <row r="14" spans="1:15" ht="11.25" customHeight="1">
      <c r="A14" s="101" t="s">
        <v>49</v>
      </c>
      <c r="B14" s="42">
        <f>B16-2</f>
        <v>2013</v>
      </c>
      <c r="C14" s="43">
        <v>154932</v>
      </c>
      <c r="D14" s="44">
        <v>1867</v>
      </c>
      <c r="E14" s="44">
        <v>0</v>
      </c>
      <c r="F14" s="44">
        <v>-106465</v>
      </c>
      <c r="G14" s="44">
        <v>0</v>
      </c>
      <c r="H14" s="44">
        <v>0</v>
      </c>
      <c r="I14" s="44">
        <v>-39670</v>
      </c>
      <c r="J14" s="44">
        <v>0</v>
      </c>
      <c r="K14" s="44">
        <v>0</v>
      </c>
      <c r="L14" s="45">
        <v>10664</v>
      </c>
      <c r="M14" s="46">
        <f>IF(C14=0,,-F14/C14)</f>
        <v>0.6871724369400769</v>
      </c>
      <c r="N14" s="46">
        <f>IF(C14=0,,-I14/C14)</f>
        <v>0.25604781452508196</v>
      </c>
      <c r="O14" s="47">
        <f>IF(C14=0,,L14/C14)</f>
        <v>0.06883019647329151</v>
      </c>
    </row>
    <row r="15" spans="1:15" ht="11.25" customHeight="1">
      <c r="A15" s="102"/>
      <c r="B15" s="26">
        <f>B16-1</f>
        <v>2014</v>
      </c>
      <c r="C15" s="27">
        <v>171283</v>
      </c>
      <c r="D15" s="28">
        <v>1488</v>
      </c>
      <c r="E15" s="28">
        <v>0</v>
      </c>
      <c r="F15" s="28">
        <v>-130658</v>
      </c>
      <c r="G15" s="28">
        <v>0</v>
      </c>
      <c r="H15" s="28">
        <v>0</v>
      </c>
      <c r="I15" s="28">
        <v>-37926</v>
      </c>
      <c r="J15" s="28">
        <v>0</v>
      </c>
      <c r="K15" s="28">
        <v>0</v>
      </c>
      <c r="L15" s="29">
        <v>4187</v>
      </c>
      <c r="M15" s="30">
        <f>IF(C15=0,,-F15/C15)</f>
        <v>0.762819427497183</v>
      </c>
      <c r="N15" s="30">
        <f>IF(C15=0,,-I15/C15)</f>
        <v>0.22142302505210676</v>
      </c>
      <c r="O15" s="48">
        <f>IF(C15=0,,L15/C15)</f>
        <v>0.024444924481705717</v>
      </c>
    </row>
    <row r="16" spans="1:15" ht="11.25" customHeight="1">
      <c r="A16" s="103"/>
      <c r="B16" s="49">
        <v>2015</v>
      </c>
      <c r="C16" s="50">
        <v>138352</v>
      </c>
      <c r="D16" s="51">
        <v>1337</v>
      </c>
      <c r="E16" s="51">
        <v>0</v>
      </c>
      <c r="F16" s="51">
        <v>-150806</v>
      </c>
      <c r="G16" s="51">
        <v>0</v>
      </c>
      <c r="H16" s="51">
        <v>0</v>
      </c>
      <c r="I16" s="51">
        <v>-38757</v>
      </c>
      <c r="J16" s="51">
        <v>0</v>
      </c>
      <c r="K16" s="51">
        <v>0</v>
      </c>
      <c r="L16" s="52">
        <v>-49874</v>
      </c>
      <c r="M16" s="53">
        <f>IF(C16=0,,-F16/C16)</f>
        <v>1.0900167688215565</v>
      </c>
      <c r="N16" s="53">
        <f>IF(C16=0,,-I16/C16)</f>
        <v>0.2801332832196137</v>
      </c>
      <c r="O16" s="54">
        <f>IF(C16=0,,L16/C16)</f>
        <v>-0.3604862958251417</v>
      </c>
    </row>
    <row r="17" spans="1:15" ht="11.25" customHeight="1">
      <c r="A17" s="101" t="s">
        <v>53</v>
      </c>
      <c r="B17" s="42">
        <f>B19-2</f>
        <v>2013</v>
      </c>
      <c r="C17" s="43">
        <v>597</v>
      </c>
      <c r="D17" s="44">
        <v>67</v>
      </c>
      <c r="E17" s="44">
        <v>694</v>
      </c>
      <c r="F17" s="44">
        <v>-339</v>
      </c>
      <c r="G17" s="44">
        <v>0</v>
      </c>
      <c r="H17" s="44">
        <v>0</v>
      </c>
      <c r="I17" s="44">
        <v>-979</v>
      </c>
      <c r="J17" s="44">
        <v>0</v>
      </c>
      <c r="K17" s="44">
        <v>0</v>
      </c>
      <c r="L17" s="45">
        <v>40</v>
      </c>
      <c r="M17" s="46">
        <f>IF(C17=0,,-F17/C17)</f>
        <v>0.5678391959798995</v>
      </c>
      <c r="N17" s="46">
        <f>IF(C17=0,,-I17/C17)</f>
        <v>1.6398659966499163</v>
      </c>
      <c r="O17" s="47">
        <f>IF(C17=0,,L17/C17)</f>
        <v>0.06700167504187604</v>
      </c>
    </row>
    <row r="18" spans="1:15" ht="11.25" customHeight="1">
      <c r="A18" s="102"/>
      <c r="B18" s="26">
        <f>B19-1</f>
        <v>2014</v>
      </c>
      <c r="C18" s="27">
        <v>350</v>
      </c>
      <c r="D18" s="28">
        <v>58</v>
      </c>
      <c r="E18" s="28">
        <v>741</v>
      </c>
      <c r="F18" s="28">
        <v>-327</v>
      </c>
      <c r="G18" s="28">
        <v>0</v>
      </c>
      <c r="H18" s="28">
        <v>0</v>
      </c>
      <c r="I18" s="28">
        <v>-1046</v>
      </c>
      <c r="J18" s="28">
        <v>0</v>
      </c>
      <c r="K18" s="28">
        <v>0</v>
      </c>
      <c r="L18" s="29">
        <v>-224</v>
      </c>
      <c r="M18" s="30">
        <f>IF(C18=0,,-F18/C18)</f>
        <v>0.9342857142857143</v>
      </c>
      <c r="N18" s="30">
        <f>IF(C18=0,,-I18/C18)</f>
        <v>2.9885714285714284</v>
      </c>
      <c r="O18" s="48">
        <f>IF(C18=0,,L18/C18)</f>
        <v>-0.64</v>
      </c>
    </row>
    <row r="19" spans="1:15" ht="11.25" customHeight="1">
      <c r="A19" s="103"/>
      <c r="B19" s="49">
        <v>2015</v>
      </c>
      <c r="C19" s="50">
        <v>1918</v>
      </c>
      <c r="D19" s="51">
        <v>38</v>
      </c>
      <c r="E19" s="51">
        <v>533</v>
      </c>
      <c r="F19" s="51">
        <v>-621</v>
      </c>
      <c r="G19" s="51">
        <v>0</v>
      </c>
      <c r="H19" s="51">
        <v>0</v>
      </c>
      <c r="I19" s="51">
        <v>-452</v>
      </c>
      <c r="J19" s="51">
        <v>0</v>
      </c>
      <c r="K19" s="51">
        <v>0</v>
      </c>
      <c r="L19" s="52">
        <v>1416</v>
      </c>
      <c r="M19" s="53">
        <f>IF(C19=0,,-F19/C19)</f>
        <v>0.3237747653806048</v>
      </c>
      <c r="N19" s="53">
        <f>IF(C19=0,,-I19/C19)</f>
        <v>0.23566214807090718</v>
      </c>
      <c r="O19" s="54">
        <f>IF(C19=0,,L19/C19)</f>
        <v>0.7382690302398331</v>
      </c>
    </row>
    <row r="20" spans="1:15" ht="11.25" customHeight="1">
      <c r="A20" s="101" t="s">
        <v>57</v>
      </c>
      <c r="B20" s="42">
        <f>B22-2</f>
        <v>2013</v>
      </c>
      <c r="C20" s="43">
        <v>9684</v>
      </c>
      <c r="D20" s="44">
        <v>97</v>
      </c>
      <c r="E20" s="44">
        <v>3021</v>
      </c>
      <c r="F20" s="44">
        <v>-3173</v>
      </c>
      <c r="G20" s="44">
        <v>0</v>
      </c>
      <c r="H20" s="44">
        <v>0</v>
      </c>
      <c r="I20" s="44">
        <v>-12226</v>
      </c>
      <c r="J20" s="44">
        <v>-1197</v>
      </c>
      <c r="K20" s="44">
        <v>0</v>
      </c>
      <c r="L20" s="45">
        <v>-3794</v>
      </c>
      <c r="M20" s="46">
        <f>IF(C20=0,,-F20/C20)</f>
        <v>0.32765386204047914</v>
      </c>
      <c r="N20" s="46">
        <f>IF(C20=0,,-I20/C20)</f>
        <v>1.2624948368442792</v>
      </c>
      <c r="O20" s="47">
        <f>IF(C20=0,,L20/C20)</f>
        <v>-0.39178025609252376</v>
      </c>
    </row>
    <row r="21" spans="1:15" ht="11.25" customHeight="1">
      <c r="A21" s="102"/>
      <c r="B21" s="26">
        <f>B22-1</f>
        <v>2014</v>
      </c>
      <c r="C21" s="27">
        <v>8700</v>
      </c>
      <c r="D21" s="28">
        <v>0</v>
      </c>
      <c r="E21" s="28">
        <v>497</v>
      </c>
      <c r="F21" s="28">
        <v>-12627</v>
      </c>
      <c r="G21" s="28">
        <v>0</v>
      </c>
      <c r="H21" s="28">
        <v>0</v>
      </c>
      <c r="I21" s="28">
        <v>-6420</v>
      </c>
      <c r="J21" s="28">
        <v>-252</v>
      </c>
      <c r="K21" s="28">
        <v>0</v>
      </c>
      <c r="L21" s="29">
        <v>-10102</v>
      </c>
      <c r="M21" s="30">
        <f>IF(C21=0,,-F21/C21)</f>
        <v>1.4513793103448276</v>
      </c>
      <c r="N21" s="30">
        <f>IF(C21=0,,-I21/C21)</f>
        <v>0.7379310344827587</v>
      </c>
      <c r="O21" s="48">
        <f>IF(C21=0,,L21/C21)</f>
        <v>-1.1611494252873564</v>
      </c>
    </row>
    <row r="22" spans="1:15" ht="11.25" customHeight="1">
      <c r="A22" s="103"/>
      <c r="B22" s="49">
        <v>2015</v>
      </c>
      <c r="C22" s="50">
        <v>2487</v>
      </c>
      <c r="D22" s="51">
        <v>3</v>
      </c>
      <c r="E22" s="51">
        <v>333</v>
      </c>
      <c r="F22" s="51">
        <v>-603</v>
      </c>
      <c r="G22" s="51">
        <v>0</v>
      </c>
      <c r="H22" s="51">
        <v>0</v>
      </c>
      <c r="I22" s="51">
        <v>-1909</v>
      </c>
      <c r="J22" s="51">
        <v>-62</v>
      </c>
      <c r="K22" s="51">
        <v>0</v>
      </c>
      <c r="L22" s="52">
        <v>249</v>
      </c>
      <c r="M22" s="53">
        <f>IF(C22=0,,-F22/C22)</f>
        <v>0.24246079613992763</v>
      </c>
      <c r="N22" s="53">
        <f>IF(C22=0,,-I22/C22)</f>
        <v>0.7675914756735022</v>
      </c>
      <c r="O22" s="54">
        <f>IF(C22=0,,L22/C22)</f>
        <v>0.10012062726176116</v>
      </c>
    </row>
  </sheetData>
  <sheetProtection/>
  <mergeCells count="5">
    <mergeCell ref="M4:O4"/>
    <mergeCell ref="A11:A13"/>
    <mergeCell ref="A14:A16"/>
    <mergeCell ref="A17:A19"/>
    <mergeCell ref="A20:A22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2013</v>
      </c>
      <c r="C7" s="64">
        <v>280127</v>
      </c>
      <c r="D7" s="65">
        <v>215785</v>
      </c>
      <c r="E7" s="64">
        <v>280137</v>
      </c>
      <c r="F7" s="66">
        <v>-189286</v>
      </c>
      <c r="G7" s="65">
        <v>-68465</v>
      </c>
      <c r="H7" s="67">
        <v>25282</v>
      </c>
      <c r="I7" s="67">
        <v>10490</v>
      </c>
      <c r="J7" s="64">
        <v>100004</v>
      </c>
      <c r="K7" s="66">
        <v>186475</v>
      </c>
      <c r="L7" s="66">
        <v>0</v>
      </c>
      <c r="M7" s="66">
        <v>5312</v>
      </c>
      <c r="N7" s="66">
        <v>291791</v>
      </c>
      <c r="O7" s="65">
        <v>183268</v>
      </c>
      <c r="P7" s="68">
        <f>IF(E7=0,,-F7/E7)</f>
        <v>0.6756908227046052</v>
      </c>
      <c r="Q7" s="68">
        <f>IF(E7=0,,-G7/E7)</f>
        <v>0.24439827655754148</v>
      </c>
      <c r="R7" s="69">
        <f>IF(E7=0,,I7/E7)</f>
        <v>0.037445963939072666</v>
      </c>
    </row>
    <row r="8" spans="1:18" ht="11.25" customHeight="1">
      <c r="A8" s="25"/>
      <c r="B8" s="26">
        <f>B9-1</f>
        <v>2014</v>
      </c>
      <c r="C8" s="70">
        <v>305529</v>
      </c>
      <c r="D8" s="71">
        <v>244305</v>
      </c>
      <c r="E8" s="70">
        <v>283606</v>
      </c>
      <c r="F8" s="72">
        <v>-280925</v>
      </c>
      <c r="G8" s="71">
        <v>-61033</v>
      </c>
      <c r="H8" s="73">
        <v>-27956</v>
      </c>
      <c r="I8" s="73">
        <v>1368</v>
      </c>
      <c r="J8" s="70">
        <v>123193</v>
      </c>
      <c r="K8" s="72">
        <v>248610</v>
      </c>
      <c r="L8" s="72">
        <v>0</v>
      </c>
      <c r="M8" s="72">
        <v>6126</v>
      </c>
      <c r="N8" s="72">
        <v>377929</v>
      </c>
      <c r="O8" s="71">
        <v>282874</v>
      </c>
      <c r="P8" s="74">
        <f>IF(E8=0,,-F8/E8)</f>
        <v>0.9905467444271278</v>
      </c>
      <c r="Q8" s="74">
        <f>IF(E8=0,,-G8/E8)</f>
        <v>0.21520348652708335</v>
      </c>
      <c r="R8" s="75">
        <f>IF(E8=0,,I8/E8)</f>
        <v>0.004823593294923239</v>
      </c>
    </row>
    <row r="9" spans="1:18" ht="11.25" customHeight="1" thickBot="1">
      <c r="A9" s="32"/>
      <c r="B9" s="33">
        <v>2015</v>
      </c>
      <c r="C9" s="76">
        <v>270866</v>
      </c>
      <c r="D9" s="77">
        <v>241789</v>
      </c>
      <c r="E9" s="76">
        <v>275420</v>
      </c>
      <c r="F9" s="78">
        <v>-230291</v>
      </c>
      <c r="G9" s="77">
        <v>-55067</v>
      </c>
      <c r="H9" s="79">
        <v>-17848</v>
      </c>
      <c r="I9" s="79">
        <v>-43893</v>
      </c>
      <c r="J9" s="76">
        <v>86883</v>
      </c>
      <c r="K9" s="78">
        <v>225030</v>
      </c>
      <c r="L9" s="78">
        <v>0</v>
      </c>
      <c r="M9" s="78">
        <v>6927</v>
      </c>
      <c r="N9" s="78">
        <v>318840</v>
      </c>
      <c r="O9" s="77">
        <v>291924</v>
      </c>
      <c r="P9" s="80">
        <f>IF(E9=0,,-F9/E9)</f>
        <v>0.8361447970372522</v>
      </c>
      <c r="Q9" s="80">
        <f>IF(E9=0,,-G9/E9)</f>
        <v>0.19993827608743012</v>
      </c>
      <c r="R9" s="81">
        <f>IF(E9=0,,I9/E9)</f>
        <v>-0.15936751143707792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71</v>
      </c>
      <c r="B11" s="42">
        <f>B13-2</f>
        <v>2013</v>
      </c>
      <c r="C11" s="84">
        <v>58925</v>
      </c>
      <c r="D11" s="85">
        <v>42955</v>
      </c>
      <c r="E11" s="84">
        <v>58110</v>
      </c>
      <c r="F11" s="86">
        <v>-65057</v>
      </c>
      <c r="G11" s="85">
        <v>-9163</v>
      </c>
      <c r="H11" s="87">
        <v>3293</v>
      </c>
      <c r="I11" s="84">
        <v>3580</v>
      </c>
      <c r="J11" s="84">
        <v>11121</v>
      </c>
      <c r="K11" s="86">
        <v>105358</v>
      </c>
      <c r="L11" s="86">
        <v>0</v>
      </c>
      <c r="M11" s="86">
        <v>1887</v>
      </c>
      <c r="N11" s="86">
        <v>118366</v>
      </c>
      <c r="O11" s="85">
        <v>55996</v>
      </c>
      <c r="P11" s="88">
        <f>IF(E11=0,,-F11/E11)</f>
        <v>1.119549130958527</v>
      </c>
      <c r="Q11" s="88">
        <f>IF(E11=0,,-G11/E11)</f>
        <v>0.15768370332128723</v>
      </c>
      <c r="R11" s="89">
        <f>IF(E11=0,,I11/E11)</f>
        <v>0.061607296506625366</v>
      </c>
    </row>
    <row r="12" spans="1:18" ht="11.25" customHeight="1">
      <c r="A12" s="102"/>
      <c r="B12" s="26">
        <f>B13-1</f>
        <v>2014</v>
      </c>
      <c r="C12" s="70">
        <v>77679</v>
      </c>
      <c r="D12" s="71">
        <v>60107</v>
      </c>
      <c r="E12" s="70">
        <v>70831</v>
      </c>
      <c r="F12" s="72">
        <v>-87522</v>
      </c>
      <c r="G12" s="71">
        <v>-10501</v>
      </c>
      <c r="H12" s="73">
        <v>-4732</v>
      </c>
      <c r="I12" s="70">
        <v>7507</v>
      </c>
      <c r="J12" s="70">
        <v>19235</v>
      </c>
      <c r="K12" s="72">
        <v>120210</v>
      </c>
      <c r="L12" s="72">
        <v>0</v>
      </c>
      <c r="M12" s="72">
        <v>2523</v>
      </c>
      <c r="N12" s="72">
        <v>141968</v>
      </c>
      <c r="O12" s="71">
        <v>98754</v>
      </c>
      <c r="P12" s="74">
        <f>IF(E12=0,,-F12/E12)</f>
        <v>1.2356454094958422</v>
      </c>
      <c r="Q12" s="74">
        <f>IF(E12=0,,-G12/E12)</f>
        <v>0.14825429543561436</v>
      </c>
      <c r="R12" s="90">
        <f>IF(E12=0,,I12/E12)</f>
        <v>0.10598466773023112</v>
      </c>
    </row>
    <row r="13" spans="1:18" ht="11.25" customHeight="1">
      <c r="A13" s="103"/>
      <c r="B13" s="91">
        <v>2015</v>
      </c>
      <c r="C13" s="92">
        <v>91227</v>
      </c>
      <c r="D13" s="93">
        <v>71605</v>
      </c>
      <c r="E13" s="92">
        <v>91212</v>
      </c>
      <c r="F13" s="94">
        <v>-75539</v>
      </c>
      <c r="G13" s="93">
        <v>-12847</v>
      </c>
      <c r="H13" s="95">
        <v>-833</v>
      </c>
      <c r="I13" s="92">
        <v>4316</v>
      </c>
      <c r="J13" s="92">
        <v>20052</v>
      </c>
      <c r="K13" s="94">
        <v>115779</v>
      </c>
      <c r="L13" s="94">
        <v>0</v>
      </c>
      <c r="M13" s="94">
        <v>2810</v>
      </c>
      <c r="N13" s="94">
        <v>138641</v>
      </c>
      <c r="O13" s="93">
        <v>113527</v>
      </c>
      <c r="P13" s="96">
        <f>IF(E13=0,,-F13/E13)</f>
        <v>0.828169539095733</v>
      </c>
      <c r="Q13" s="96">
        <f>IF(E13=0,,-G13/E13)</f>
        <v>0.14084769547866507</v>
      </c>
      <c r="R13" s="97">
        <f>IF(E13=0,,I13/E13)</f>
        <v>0.047318335306757886</v>
      </c>
    </row>
    <row r="14" spans="1:18" ht="11.25" customHeight="1">
      <c r="A14" s="101" t="s">
        <v>49</v>
      </c>
      <c r="B14" s="42">
        <f>B16-2</f>
        <v>2013</v>
      </c>
      <c r="C14" s="84">
        <v>165721</v>
      </c>
      <c r="D14" s="85">
        <v>162273</v>
      </c>
      <c r="E14" s="84">
        <v>169244</v>
      </c>
      <c r="F14" s="86">
        <v>-101687</v>
      </c>
      <c r="G14" s="85">
        <v>-40982</v>
      </c>
      <c r="H14" s="87">
        <v>25790</v>
      </c>
      <c r="I14" s="84">
        <v>10664</v>
      </c>
      <c r="J14" s="84">
        <v>65923</v>
      </c>
      <c r="K14" s="86">
        <v>50086</v>
      </c>
      <c r="L14" s="86">
        <v>0</v>
      </c>
      <c r="M14" s="86">
        <v>2004</v>
      </c>
      <c r="N14" s="86">
        <v>118013</v>
      </c>
      <c r="O14" s="85">
        <v>117107</v>
      </c>
      <c r="P14" s="88">
        <f>IF(E14=0,,-F14/E14)</f>
        <v>0.6008307532320201</v>
      </c>
      <c r="Q14" s="88">
        <f>IF(E14=0,,-G14/E14)</f>
        <v>0.24214743210985323</v>
      </c>
      <c r="R14" s="89">
        <f>IF(E14=0,,I14/E14)</f>
        <v>0.0630096192479497</v>
      </c>
    </row>
    <row r="15" spans="1:18" ht="11.25" customHeight="1">
      <c r="A15" s="102"/>
      <c r="B15" s="26">
        <f>B16-1</f>
        <v>2014</v>
      </c>
      <c r="C15" s="70">
        <v>174084</v>
      </c>
      <c r="D15" s="71">
        <v>169095</v>
      </c>
      <c r="E15" s="70">
        <v>169942</v>
      </c>
      <c r="F15" s="72">
        <v>-132280</v>
      </c>
      <c r="G15" s="71">
        <v>-39451</v>
      </c>
      <c r="H15" s="73">
        <v>-3665</v>
      </c>
      <c r="I15" s="70">
        <v>4187</v>
      </c>
      <c r="J15" s="70">
        <v>70065</v>
      </c>
      <c r="K15" s="72">
        <v>79993</v>
      </c>
      <c r="L15" s="72">
        <v>0</v>
      </c>
      <c r="M15" s="72">
        <v>2250</v>
      </c>
      <c r="N15" s="72">
        <v>152308</v>
      </c>
      <c r="O15" s="71">
        <v>151302</v>
      </c>
      <c r="P15" s="74">
        <f>IF(E15=0,,-F15/E15)</f>
        <v>0.7783832130962328</v>
      </c>
      <c r="Q15" s="74">
        <f>IF(E15=0,,-G15/E15)</f>
        <v>0.23214390792152617</v>
      </c>
      <c r="R15" s="90">
        <f>IF(E15=0,,I15/E15)</f>
        <v>0.0246378176083605</v>
      </c>
    </row>
    <row r="16" spans="1:18" ht="11.25" customHeight="1">
      <c r="A16" s="103"/>
      <c r="B16" s="91">
        <v>2015</v>
      </c>
      <c r="C16" s="92">
        <v>172188</v>
      </c>
      <c r="D16" s="93">
        <v>166110</v>
      </c>
      <c r="E16" s="92">
        <v>176435</v>
      </c>
      <c r="F16" s="94">
        <v>-151571</v>
      </c>
      <c r="G16" s="93">
        <v>-39859</v>
      </c>
      <c r="H16" s="95">
        <v>-18680</v>
      </c>
      <c r="I16" s="92">
        <v>-49874</v>
      </c>
      <c r="J16" s="92">
        <v>65818</v>
      </c>
      <c r="K16" s="94">
        <v>105255</v>
      </c>
      <c r="L16" s="94">
        <v>0</v>
      </c>
      <c r="M16" s="94">
        <v>3994</v>
      </c>
      <c r="N16" s="94">
        <v>175067</v>
      </c>
      <c r="O16" s="93">
        <v>174107</v>
      </c>
      <c r="P16" s="96">
        <f>IF(E16=0,,-F16/E16)</f>
        <v>0.8590755802420155</v>
      </c>
      <c r="Q16" s="96">
        <f>IF(E16=0,,-G16/E16)</f>
        <v>0.2259132258338765</v>
      </c>
      <c r="R16" s="97">
        <f>IF(E16=0,,I16/E16)</f>
        <v>-0.2826763397285119</v>
      </c>
    </row>
    <row r="17" spans="1:18" ht="11.25" customHeight="1">
      <c r="A17" s="101" t="s">
        <v>53</v>
      </c>
      <c r="B17" s="42">
        <f>B19-2</f>
        <v>2013</v>
      </c>
      <c r="C17" s="84">
        <v>3267</v>
      </c>
      <c r="D17" s="85">
        <v>733</v>
      </c>
      <c r="E17" s="84">
        <v>3131</v>
      </c>
      <c r="F17" s="86">
        <v>-2481</v>
      </c>
      <c r="G17" s="85">
        <v>-979</v>
      </c>
      <c r="H17" s="87">
        <v>40</v>
      </c>
      <c r="I17" s="84">
        <v>40</v>
      </c>
      <c r="J17" s="84">
        <v>902</v>
      </c>
      <c r="K17" s="86">
        <v>4021</v>
      </c>
      <c r="L17" s="86">
        <v>0</v>
      </c>
      <c r="M17" s="86">
        <v>114</v>
      </c>
      <c r="N17" s="86">
        <v>5037</v>
      </c>
      <c r="O17" s="85">
        <v>4042</v>
      </c>
      <c r="P17" s="88">
        <f>IF(E17=0,,-F17/E17)</f>
        <v>0.7923985946981795</v>
      </c>
      <c r="Q17" s="88">
        <f>IF(E17=0,,-G17/E17)</f>
        <v>0.3126796550622804</v>
      </c>
      <c r="R17" s="89">
        <f>IF(E17=0,,I17/E17)</f>
        <v>0.012775471095496647</v>
      </c>
    </row>
    <row r="18" spans="1:18" ht="11.25" customHeight="1">
      <c r="A18" s="102"/>
      <c r="B18" s="26">
        <f>B19-1</f>
        <v>2014</v>
      </c>
      <c r="C18" s="70">
        <v>3203</v>
      </c>
      <c r="D18" s="71">
        <v>755</v>
      </c>
      <c r="E18" s="70">
        <v>2798</v>
      </c>
      <c r="F18" s="72">
        <v>-1284</v>
      </c>
      <c r="G18" s="71">
        <v>-1046</v>
      </c>
      <c r="H18" s="73">
        <v>-224</v>
      </c>
      <c r="I18" s="70">
        <v>-224</v>
      </c>
      <c r="J18" s="70">
        <v>1307</v>
      </c>
      <c r="K18" s="72">
        <v>3381</v>
      </c>
      <c r="L18" s="72">
        <v>0</v>
      </c>
      <c r="M18" s="72">
        <v>138</v>
      </c>
      <c r="N18" s="72">
        <v>4826</v>
      </c>
      <c r="O18" s="71">
        <v>4292</v>
      </c>
      <c r="P18" s="74">
        <f>IF(E18=0,,-F18/E18)</f>
        <v>0.45889921372408865</v>
      </c>
      <c r="Q18" s="74">
        <f>IF(E18=0,,-G18/E18)</f>
        <v>0.3738384560400286</v>
      </c>
      <c r="R18" s="90">
        <f>IF(E18=0,,I18/E18)</f>
        <v>-0.08005718370264475</v>
      </c>
    </row>
    <row r="19" spans="1:18" ht="11.25" customHeight="1">
      <c r="A19" s="103"/>
      <c r="B19" s="91">
        <v>2015</v>
      </c>
      <c r="C19" s="92">
        <v>3388</v>
      </c>
      <c r="D19" s="93">
        <v>1583</v>
      </c>
      <c r="E19" s="92">
        <v>3723</v>
      </c>
      <c r="F19" s="94">
        <v>-1855</v>
      </c>
      <c r="G19" s="93">
        <v>-452</v>
      </c>
      <c r="H19" s="95">
        <v>1416</v>
      </c>
      <c r="I19" s="92">
        <v>1416</v>
      </c>
      <c r="J19" s="92">
        <v>972</v>
      </c>
      <c r="K19" s="94">
        <v>3295</v>
      </c>
      <c r="L19" s="94">
        <v>0</v>
      </c>
      <c r="M19" s="94">
        <v>118</v>
      </c>
      <c r="N19" s="94">
        <v>4385</v>
      </c>
      <c r="O19" s="93">
        <v>4130</v>
      </c>
      <c r="P19" s="96">
        <f>IF(E19=0,,-F19/E19)</f>
        <v>0.49825409615901156</v>
      </c>
      <c r="Q19" s="96">
        <f>IF(E19=0,,-G19/E19)</f>
        <v>0.12140746709642761</v>
      </c>
      <c r="R19" s="97">
        <f>IF(E19=0,,I19/E19)</f>
        <v>0.38033843674456086</v>
      </c>
    </row>
    <row r="20" spans="1:18" ht="11.25" customHeight="1">
      <c r="A20" s="101" t="s">
        <v>57</v>
      </c>
      <c r="B20" s="42">
        <f>B22-2</f>
        <v>2013</v>
      </c>
      <c r="C20" s="84">
        <v>52214</v>
      </c>
      <c r="D20" s="85">
        <v>9824</v>
      </c>
      <c r="E20" s="84">
        <v>49652</v>
      </c>
      <c r="F20" s="86">
        <v>-20061</v>
      </c>
      <c r="G20" s="85">
        <v>-17341</v>
      </c>
      <c r="H20" s="87">
        <v>-3841</v>
      </c>
      <c r="I20" s="84">
        <v>-3794</v>
      </c>
      <c r="J20" s="84">
        <v>22058</v>
      </c>
      <c r="K20" s="86">
        <v>27010</v>
      </c>
      <c r="L20" s="86">
        <v>0</v>
      </c>
      <c r="M20" s="86">
        <v>1307</v>
      </c>
      <c r="N20" s="86">
        <v>50375</v>
      </c>
      <c r="O20" s="85">
        <v>6123</v>
      </c>
      <c r="P20" s="88">
        <f>IF(E20=0,,-F20/E20)</f>
        <v>0.4040320631595907</v>
      </c>
      <c r="Q20" s="88">
        <f>IF(E20=0,,-G20/E20)</f>
        <v>0.3492507854668493</v>
      </c>
      <c r="R20" s="89">
        <f>IF(E20=0,,I20/E20)</f>
        <v>-0.07641182631112543</v>
      </c>
    </row>
    <row r="21" spans="1:18" ht="11.25" customHeight="1">
      <c r="A21" s="102"/>
      <c r="B21" s="26">
        <f>B22-1</f>
        <v>2014</v>
      </c>
      <c r="C21" s="70">
        <v>50563</v>
      </c>
      <c r="D21" s="71">
        <v>14348</v>
      </c>
      <c r="E21" s="70">
        <v>40035</v>
      </c>
      <c r="F21" s="72">
        <v>-59839</v>
      </c>
      <c r="G21" s="71">
        <v>-10035</v>
      </c>
      <c r="H21" s="73">
        <v>-19335</v>
      </c>
      <c r="I21" s="70">
        <v>-10102</v>
      </c>
      <c r="J21" s="70">
        <v>32586</v>
      </c>
      <c r="K21" s="72">
        <v>45026</v>
      </c>
      <c r="L21" s="72">
        <v>0</v>
      </c>
      <c r="M21" s="72">
        <v>1215</v>
      </c>
      <c r="N21" s="72">
        <v>78827</v>
      </c>
      <c r="O21" s="71">
        <v>28526</v>
      </c>
      <c r="P21" s="74">
        <f>IF(E21=0,,-F21/E21)</f>
        <v>1.4946671662295492</v>
      </c>
      <c r="Q21" s="74">
        <f>IF(E21=0,,-G21/E21)</f>
        <v>0.25065567628325214</v>
      </c>
      <c r="R21" s="90">
        <f>IF(E21=0,,I21/E21)</f>
        <v>-0.2523292119395529</v>
      </c>
    </row>
    <row r="22" spans="1:18" ht="11.25" customHeight="1">
      <c r="A22" s="103"/>
      <c r="B22" s="91">
        <v>2015</v>
      </c>
      <c r="C22" s="92">
        <v>4063</v>
      </c>
      <c r="D22" s="93">
        <v>2491</v>
      </c>
      <c r="E22" s="92">
        <v>4050</v>
      </c>
      <c r="F22" s="94">
        <v>-1326</v>
      </c>
      <c r="G22" s="93">
        <v>-1909</v>
      </c>
      <c r="H22" s="95">
        <v>249</v>
      </c>
      <c r="I22" s="92">
        <v>249</v>
      </c>
      <c r="J22" s="92">
        <v>41</v>
      </c>
      <c r="K22" s="94">
        <v>701</v>
      </c>
      <c r="L22" s="94">
        <v>0</v>
      </c>
      <c r="M22" s="94">
        <v>5</v>
      </c>
      <c r="N22" s="94">
        <v>747</v>
      </c>
      <c r="O22" s="93">
        <v>160</v>
      </c>
      <c r="P22" s="96">
        <f>IF(E22=0,,-F22/E22)</f>
        <v>0.3274074074074074</v>
      </c>
      <c r="Q22" s="96">
        <f>IF(E22=0,,-G22/E22)</f>
        <v>0.471358024691358</v>
      </c>
      <c r="R22" s="97">
        <f>IF(E22=0,,I22/E22)</f>
        <v>0.061481481481481484</v>
      </c>
    </row>
  </sheetData>
  <sheetProtection/>
  <mergeCells count="5">
    <mergeCell ref="P4:R4"/>
    <mergeCell ref="A11:A13"/>
    <mergeCell ref="A14:A16"/>
    <mergeCell ref="A17:A19"/>
    <mergeCell ref="A20:A22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2013</v>
      </c>
      <c r="C7" s="20">
        <v>2358</v>
      </c>
      <c r="D7" s="21">
        <v>24</v>
      </c>
      <c r="E7" s="21">
        <v>0</v>
      </c>
      <c r="F7" s="21">
        <v>-2549</v>
      </c>
      <c r="G7" s="21">
        <v>0</v>
      </c>
      <c r="H7" s="21">
        <v>0</v>
      </c>
      <c r="I7" s="21">
        <v>-434</v>
      </c>
      <c r="J7" s="21">
        <v>0</v>
      </c>
      <c r="K7" s="21">
        <v>0</v>
      </c>
      <c r="L7" s="22">
        <v>-601</v>
      </c>
      <c r="M7" s="23">
        <f>IF(C7=0,,-F7/C7)</f>
        <v>1.0810008481764206</v>
      </c>
      <c r="N7" s="23">
        <f>IF(C7=0,,-I7/C7)</f>
        <v>0.18405428329092452</v>
      </c>
      <c r="O7" s="24">
        <f>IF(C7=0,,L7/C7)</f>
        <v>-0.2548770144189991</v>
      </c>
    </row>
    <row r="8" spans="1:15" ht="11.25" customHeight="1">
      <c r="A8" s="25"/>
      <c r="B8" s="26">
        <f>B9-1</f>
        <v>2014</v>
      </c>
      <c r="C8" s="27">
        <v>2796</v>
      </c>
      <c r="D8" s="28">
        <v>25</v>
      </c>
      <c r="E8" s="28">
        <v>0</v>
      </c>
      <c r="F8" s="28">
        <v>-1927</v>
      </c>
      <c r="G8" s="28">
        <v>0</v>
      </c>
      <c r="H8" s="28">
        <v>0</v>
      </c>
      <c r="I8" s="28">
        <v>-464</v>
      </c>
      <c r="J8" s="28">
        <v>0</v>
      </c>
      <c r="K8" s="28">
        <v>0</v>
      </c>
      <c r="L8" s="29">
        <v>430</v>
      </c>
      <c r="M8" s="30">
        <f>IF(C8=0,,-F8/C8)</f>
        <v>0.6891988555078684</v>
      </c>
      <c r="N8" s="30">
        <f>IF(C8=0,,-I8/C8)</f>
        <v>0.1659513590844063</v>
      </c>
      <c r="O8" s="31">
        <f>IF(C8=0,,L8/C8)</f>
        <v>0.15379113018597998</v>
      </c>
    </row>
    <row r="9" spans="1:15" ht="11.25" customHeight="1" thickBot="1">
      <c r="A9" s="32"/>
      <c r="B9" s="33">
        <v>2015</v>
      </c>
      <c r="C9" s="34">
        <v>2937</v>
      </c>
      <c r="D9" s="35">
        <v>0</v>
      </c>
      <c r="E9" s="35">
        <v>0</v>
      </c>
      <c r="F9" s="35">
        <v>13382</v>
      </c>
      <c r="G9" s="35">
        <v>0</v>
      </c>
      <c r="H9" s="35">
        <v>0</v>
      </c>
      <c r="I9" s="35">
        <v>-145</v>
      </c>
      <c r="J9" s="35">
        <v>0</v>
      </c>
      <c r="K9" s="35">
        <v>0</v>
      </c>
      <c r="L9" s="36">
        <v>16174</v>
      </c>
      <c r="M9" s="37">
        <f>IF(C9=0,,-F9/C9)</f>
        <v>-4.556350017024174</v>
      </c>
      <c r="N9" s="37">
        <f>IF(C9=0,,-I9/C9)</f>
        <v>0.04937010554988083</v>
      </c>
      <c r="O9" s="38">
        <f>IF(C9=0,,L9/C9)</f>
        <v>5.506979911474294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65</v>
      </c>
      <c r="B11" s="42">
        <f>B13-2</f>
        <v>2013</v>
      </c>
      <c r="C11" s="43">
        <v>2358</v>
      </c>
      <c r="D11" s="44">
        <v>0</v>
      </c>
      <c r="E11" s="44">
        <v>0</v>
      </c>
      <c r="F11" s="44">
        <v>-2549</v>
      </c>
      <c r="G11" s="44">
        <v>0</v>
      </c>
      <c r="H11" s="44">
        <v>0</v>
      </c>
      <c r="I11" s="44">
        <v>-160</v>
      </c>
      <c r="J11" s="44">
        <v>0</v>
      </c>
      <c r="K11" s="44">
        <v>0</v>
      </c>
      <c r="L11" s="45">
        <v>-351</v>
      </c>
      <c r="M11" s="46">
        <f>IF(C11=0,,-F11/C11)</f>
        <v>1.0810008481764206</v>
      </c>
      <c r="N11" s="46">
        <f>IF(C11=0,,-I11/C11)</f>
        <v>0.06785411365564037</v>
      </c>
      <c r="O11" s="47">
        <f>IF(C11=0,,L11/C11)</f>
        <v>-0.14885496183206107</v>
      </c>
    </row>
    <row r="12" spans="1:15" ht="11.25" customHeight="1">
      <c r="A12" s="102"/>
      <c r="B12" s="26">
        <f>B13-1</f>
        <v>2014</v>
      </c>
      <c r="C12" s="27">
        <v>2796</v>
      </c>
      <c r="D12" s="28">
        <v>0</v>
      </c>
      <c r="E12" s="28">
        <v>0</v>
      </c>
      <c r="F12" s="28">
        <v>-1927</v>
      </c>
      <c r="G12" s="28">
        <v>0</v>
      </c>
      <c r="H12" s="28">
        <v>0</v>
      </c>
      <c r="I12" s="28">
        <v>-464</v>
      </c>
      <c r="J12" s="28">
        <v>0</v>
      </c>
      <c r="K12" s="28">
        <v>0</v>
      </c>
      <c r="L12" s="29">
        <v>405</v>
      </c>
      <c r="M12" s="30">
        <f>IF(C12=0,,-F12/C12)</f>
        <v>0.6891988555078684</v>
      </c>
      <c r="N12" s="30">
        <f>IF(C12=0,,-I12/C12)</f>
        <v>0.1659513590844063</v>
      </c>
      <c r="O12" s="48">
        <f>IF(C12=0,,L12/C12)</f>
        <v>0.14484978540772533</v>
      </c>
    </row>
    <row r="13" spans="1:15" ht="11.25" customHeight="1">
      <c r="A13" s="103"/>
      <c r="B13" s="49">
        <v>2015</v>
      </c>
      <c r="C13" s="50">
        <v>2937</v>
      </c>
      <c r="D13" s="51">
        <v>0</v>
      </c>
      <c r="E13" s="51">
        <v>0</v>
      </c>
      <c r="F13" s="51">
        <v>-3213</v>
      </c>
      <c r="G13" s="51">
        <v>0</v>
      </c>
      <c r="H13" s="51">
        <v>0</v>
      </c>
      <c r="I13" s="51">
        <v>-145</v>
      </c>
      <c r="J13" s="51">
        <v>0</v>
      </c>
      <c r="K13" s="51">
        <v>0</v>
      </c>
      <c r="L13" s="52">
        <v>-421</v>
      </c>
      <c r="M13" s="53">
        <f>IF(C13=0,,-F13/C13)</f>
        <v>1.093973442288049</v>
      </c>
      <c r="N13" s="53">
        <f>IF(C13=0,,-I13/C13)</f>
        <v>0.04937010554988083</v>
      </c>
      <c r="O13" s="54">
        <f>IF(C13=0,,L13/C13)</f>
        <v>-0.14334354783792985</v>
      </c>
    </row>
    <row r="14" spans="1:15" ht="11.25" customHeight="1">
      <c r="A14" s="101" t="s">
        <v>57</v>
      </c>
      <c r="B14" s="42">
        <f>B16-2</f>
        <v>2013</v>
      </c>
      <c r="C14" s="43">
        <v>0</v>
      </c>
      <c r="D14" s="44">
        <v>24</v>
      </c>
      <c r="E14" s="44">
        <v>0</v>
      </c>
      <c r="F14" s="44">
        <v>0</v>
      </c>
      <c r="G14" s="44">
        <v>0</v>
      </c>
      <c r="H14" s="44">
        <v>0</v>
      </c>
      <c r="I14" s="44">
        <v>-274</v>
      </c>
      <c r="J14" s="44">
        <v>0</v>
      </c>
      <c r="K14" s="44">
        <v>0</v>
      </c>
      <c r="L14" s="45">
        <v>-250</v>
      </c>
      <c r="M14" s="46">
        <f>IF(C14=0,,-F14/C14)</f>
        <v>0</v>
      </c>
      <c r="N14" s="46">
        <f>IF(C14=0,,-I14/C14)</f>
        <v>0</v>
      </c>
      <c r="O14" s="47">
        <f>IF(C14=0,,L14/C14)</f>
        <v>0</v>
      </c>
    </row>
    <row r="15" spans="1:15" ht="11.25" customHeight="1">
      <c r="A15" s="102"/>
      <c r="B15" s="26">
        <f>B16-1</f>
        <v>2014</v>
      </c>
      <c r="C15" s="27">
        <v>0</v>
      </c>
      <c r="D15" s="28">
        <v>25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25</v>
      </c>
      <c r="M15" s="30">
        <f>IF(C15=0,,-F15/C15)</f>
        <v>0</v>
      </c>
      <c r="N15" s="30">
        <f>IF(C15=0,,-I15/C15)</f>
        <v>0</v>
      </c>
      <c r="O15" s="48">
        <f>IF(C15=0,,L15/C15)</f>
        <v>0</v>
      </c>
    </row>
    <row r="16" spans="1:15" ht="11.25" customHeight="1">
      <c r="A16" s="103"/>
      <c r="B16" s="49">
        <v>2015</v>
      </c>
      <c r="C16" s="50">
        <v>0</v>
      </c>
      <c r="D16" s="51">
        <v>0</v>
      </c>
      <c r="E16" s="51">
        <v>0</v>
      </c>
      <c r="F16" s="51">
        <v>16595</v>
      </c>
      <c r="G16" s="51">
        <v>0</v>
      </c>
      <c r="H16" s="51">
        <v>0</v>
      </c>
      <c r="I16" s="51">
        <v>0</v>
      </c>
      <c r="J16" s="51">
        <v>0</v>
      </c>
      <c r="K16" s="51">
        <v>0</v>
      </c>
      <c r="L16" s="52">
        <v>16595</v>
      </c>
      <c r="M16" s="53">
        <f>IF(C16=0,,-F16/C16)</f>
        <v>0</v>
      </c>
      <c r="N16" s="53">
        <f>IF(C16=0,,-I16/C16)</f>
        <v>0</v>
      </c>
      <c r="O16" s="54">
        <f>IF(C16=0,,L16/C16)</f>
        <v>0</v>
      </c>
    </row>
  </sheetData>
  <sheetProtection/>
  <mergeCells count="3">
    <mergeCell ref="M4:O4"/>
    <mergeCell ref="A11:A13"/>
    <mergeCell ref="A14:A16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2013</v>
      </c>
      <c r="C7" s="64">
        <v>3951</v>
      </c>
      <c r="D7" s="65">
        <v>2950</v>
      </c>
      <c r="E7" s="64">
        <v>3682</v>
      </c>
      <c r="F7" s="66">
        <v>-4441</v>
      </c>
      <c r="G7" s="65">
        <v>-465</v>
      </c>
      <c r="H7" s="67">
        <v>1218</v>
      </c>
      <c r="I7" s="67">
        <v>-601</v>
      </c>
      <c r="J7" s="64">
        <v>1266</v>
      </c>
      <c r="K7" s="66">
        <v>21570</v>
      </c>
      <c r="L7" s="66">
        <v>0</v>
      </c>
      <c r="M7" s="66">
        <v>0</v>
      </c>
      <c r="N7" s="66">
        <v>22836</v>
      </c>
      <c r="O7" s="65">
        <v>21473</v>
      </c>
      <c r="P7" s="68">
        <f>IF(E7=0,,-F7/E7)</f>
        <v>1.206137968495383</v>
      </c>
      <c r="Q7" s="68">
        <f>IF(E7=0,,-G7/E7)</f>
        <v>0.1262900597501358</v>
      </c>
      <c r="R7" s="69">
        <f>IF(E7=0,,I7/E7)</f>
        <v>-0.1632265073329712</v>
      </c>
    </row>
    <row r="8" spans="1:18" ht="11.25" customHeight="1">
      <c r="A8" s="25"/>
      <c r="B8" s="26">
        <f>B9-1</f>
        <v>2014</v>
      </c>
      <c r="C8" s="70">
        <v>3558</v>
      </c>
      <c r="D8" s="71">
        <v>3008</v>
      </c>
      <c r="E8" s="70">
        <v>3360</v>
      </c>
      <c r="F8" s="72">
        <v>-7717</v>
      </c>
      <c r="G8" s="71">
        <v>-803</v>
      </c>
      <c r="H8" s="73">
        <v>-3765</v>
      </c>
      <c r="I8" s="73">
        <v>430</v>
      </c>
      <c r="J8" s="70">
        <v>1464</v>
      </c>
      <c r="K8" s="72">
        <v>26892</v>
      </c>
      <c r="L8" s="72">
        <v>0</v>
      </c>
      <c r="M8" s="72">
        <v>0</v>
      </c>
      <c r="N8" s="72">
        <v>28356</v>
      </c>
      <c r="O8" s="71">
        <v>27086</v>
      </c>
      <c r="P8" s="74">
        <f>IF(E8=0,,-F8/E8)</f>
        <v>2.2967261904761904</v>
      </c>
      <c r="Q8" s="74">
        <f>IF(E8=0,,-G8/E8)</f>
        <v>0.23898809523809525</v>
      </c>
      <c r="R8" s="75">
        <f>IF(E8=0,,I8/E8)</f>
        <v>0.12797619047619047</v>
      </c>
    </row>
    <row r="9" spans="1:18" ht="11.25" customHeight="1" thickBot="1">
      <c r="A9" s="32"/>
      <c r="B9" s="33">
        <v>2015</v>
      </c>
      <c r="C9" s="76">
        <v>2714</v>
      </c>
      <c r="D9" s="77">
        <v>2397</v>
      </c>
      <c r="E9" s="76">
        <v>3406</v>
      </c>
      <c r="F9" s="78">
        <v>11306</v>
      </c>
      <c r="G9" s="77">
        <v>-544</v>
      </c>
      <c r="H9" s="79">
        <v>14830</v>
      </c>
      <c r="I9" s="79">
        <v>16174</v>
      </c>
      <c r="J9" s="76">
        <v>772</v>
      </c>
      <c r="K9" s="78">
        <v>12277</v>
      </c>
      <c r="L9" s="78">
        <v>0</v>
      </c>
      <c r="M9" s="78">
        <v>0</v>
      </c>
      <c r="N9" s="78">
        <v>13049</v>
      </c>
      <c r="O9" s="77">
        <v>11842</v>
      </c>
      <c r="P9" s="80">
        <f>IF(E9=0,,-F9/E9)</f>
        <v>-3.3194362889019375</v>
      </c>
      <c r="Q9" s="80">
        <f>IF(E9=0,,-G9/E9)</f>
        <v>0.15971814445096888</v>
      </c>
      <c r="R9" s="81">
        <f>IF(E9=0,,I9/E9)</f>
        <v>4.748678802113917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65</v>
      </c>
      <c r="B11" s="42">
        <f>B13-2</f>
        <v>2013</v>
      </c>
      <c r="C11" s="84">
        <v>3951</v>
      </c>
      <c r="D11" s="85">
        <v>2950</v>
      </c>
      <c r="E11" s="84">
        <v>3682</v>
      </c>
      <c r="F11" s="86">
        <v>-3115</v>
      </c>
      <c r="G11" s="85">
        <v>-191</v>
      </c>
      <c r="H11" s="87">
        <v>1447</v>
      </c>
      <c r="I11" s="84">
        <v>-351</v>
      </c>
      <c r="J11" s="84">
        <v>1266</v>
      </c>
      <c r="K11" s="86">
        <v>1384</v>
      </c>
      <c r="L11" s="86">
        <v>0</v>
      </c>
      <c r="M11" s="86">
        <v>0</v>
      </c>
      <c r="N11" s="86">
        <v>2650</v>
      </c>
      <c r="O11" s="85">
        <v>1287</v>
      </c>
      <c r="P11" s="88">
        <f>IF(E11=0,,-F11/E11)</f>
        <v>0.8460076045627376</v>
      </c>
      <c r="Q11" s="88">
        <f>IF(E11=0,,-G11/E11)</f>
        <v>0.051873981531776206</v>
      </c>
      <c r="R11" s="89">
        <f>IF(E11=0,,I11/E11)</f>
        <v>-0.0953286257468767</v>
      </c>
    </row>
    <row r="12" spans="1:18" ht="11.25" customHeight="1">
      <c r="A12" s="102"/>
      <c r="B12" s="26">
        <f>B13-1</f>
        <v>2014</v>
      </c>
      <c r="C12" s="70">
        <v>3558</v>
      </c>
      <c r="D12" s="71">
        <v>3008</v>
      </c>
      <c r="E12" s="70">
        <v>3360</v>
      </c>
      <c r="F12" s="72">
        <v>-2562</v>
      </c>
      <c r="G12" s="71">
        <v>-803</v>
      </c>
      <c r="H12" s="73">
        <v>126</v>
      </c>
      <c r="I12" s="70">
        <v>405</v>
      </c>
      <c r="J12" s="70">
        <v>1464</v>
      </c>
      <c r="K12" s="72">
        <v>1551</v>
      </c>
      <c r="L12" s="72">
        <v>0</v>
      </c>
      <c r="M12" s="72">
        <v>0</v>
      </c>
      <c r="N12" s="72">
        <v>3015</v>
      </c>
      <c r="O12" s="71">
        <v>1745</v>
      </c>
      <c r="P12" s="74">
        <f>IF(E12=0,,-F12/E12)</f>
        <v>0.7625</v>
      </c>
      <c r="Q12" s="74">
        <f>IF(E12=0,,-G12/E12)</f>
        <v>0.23898809523809525</v>
      </c>
      <c r="R12" s="90">
        <f>IF(E12=0,,I12/E12)</f>
        <v>0.12053571428571429</v>
      </c>
    </row>
    <row r="13" spans="1:18" ht="11.25" customHeight="1">
      <c r="A13" s="103"/>
      <c r="B13" s="91">
        <v>2015</v>
      </c>
      <c r="C13" s="92">
        <v>2714</v>
      </c>
      <c r="D13" s="93">
        <v>2397</v>
      </c>
      <c r="E13" s="92">
        <v>3406</v>
      </c>
      <c r="F13" s="94">
        <v>-3999</v>
      </c>
      <c r="G13" s="93">
        <v>-544</v>
      </c>
      <c r="H13" s="95">
        <v>-534</v>
      </c>
      <c r="I13" s="92">
        <v>-421</v>
      </c>
      <c r="J13" s="92">
        <v>772</v>
      </c>
      <c r="K13" s="94">
        <v>2241</v>
      </c>
      <c r="L13" s="94">
        <v>0</v>
      </c>
      <c r="M13" s="94">
        <v>0</v>
      </c>
      <c r="N13" s="94">
        <v>3013</v>
      </c>
      <c r="O13" s="93">
        <v>1806</v>
      </c>
      <c r="P13" s="96">
        <f>IF(E13=0,,-F13/E13)</f>
        <v>1.1741045214327657</v>
      </c>
      <c r="Q13" s="96">
        <f>IF(E13=0,,-G13/E13)</f>
        <v>0.15971814445096888</v>
      </c>
      <c r="R13" s="97">
        <f>IF(E13=0,,I13/E13)</f>
        <v>-0.12360540223135642</v>
      </c>
    </row>
    <row r="14" spans="1:18" ht="11.25" customHeight="1">
      <c r="A14" s="101" t="s">
        <v>57</v>
      </c>
      <c r="B14" s="42">
        <f>B16-2</f>
        <v>2013</v>
      </c>
      <c r="C14" s="84">
        <v>0</v>
      </c>
      <c r="D14" s="85">
        <v>0</v>
      </c>
      <c r="E14" s="84">
        <v>0</v>
      </c>
      <c r="F14" s="86">
        <v>-1326</v>
      </c>
      <c r="G14" s="85">
        <v>-274</v>
      </c>
      <c r="H14" s="87">
        <v>-229</v>
      </c>
      <c r="I14" s="84">
        <v>-250</v>
      </c>
      <c r="J14" s="84">
        <v>0</v>
      </c>
      <c r="K14" s="86">
        <v>20186</v>
      </c>
      <c r="L14" s="86">
        <v>0</v>
      </c>
      <c r="M14" s="86">
        <v>0</v>
      </c>
      <c r="N14" s="86">
        <v>20186</v>
      </c>
      <c r="O14" s="85">
        <v>20186</v>
      </c>
      <c r="P14" s="88">
        <f>IF(E14=0,,-F14/E14)</f>
        <v>0</v>
      </c>
      <c r="Q14" s="88">
        <f>IF(E14=0,,-G14/E14)</f>
        <v>0</v>
      </c>
      <c r="R14" s="89">
        <f>IF(E14=0,,I14/E14)</f>
        <v>0</v>
      </c>
    </row>
    <row r="15" spans="1:18" ht="11.25" customHeight="1">
      <c r="A15" s="102"/>
      <c r="B15" s="26">
        <f>B16-1</f>
        <v>2014</v>
      </c>
      <c r="C15" s="70">
        <v>0</v>
      </c>
      <c r="D15" s="71">
        <v>0</v>
      </c>
      <c r="E15" s="70">
        <v>0</v>
      </c>
      <c r="F15" s="72">
        <v>-5155</v>
      </c>
      <c r="G15" s="71">
        <v>0</v>
      </c>
      <c r="H15" s="73">
        <v>-3891</v>
      </c>
      <c r="I15" s="70">
        <v>25</v>
      </c>
      <c r="J15" s="70">
        <v>0</v>
      </c>
      <c r="K15" s="72">
        <v>25341</v>
      </c>
      <c r="L15" s="72">
        <v>0</v>
      </c>
      <c r="M15" s="72">
        <v>0</v>
      </c>
      <c r="N15" s="72">
        <v>25341</v>
      </c>
      <c r="O15" s="71">
        <v>25341</v>
      </c>
      <c r="P15" s="74">
        <f>IF(E15=0,,-F15/E15)</f>
        <v>0</v>
      </c>
      <c r="Q15" s="74">
        <f>IF(E15=0,,-G15/E15)</f>
        <v>0</v>
      </c>
      <c r="R15" s="90">
        <f>IF(E15=0,,I15/E15)</f>
        <v>0</v>
      </c>
    </row>
    <row r="16" spans="1:18" ht="11.25" customHeight="1">
      <c r="A16" s="103"/>
      <c r="B16" s="91">
        <v>2015</v>
      </c>
      <c r="C16" s="92">
        <v>0</v>
      </c>
      <c r="D16" s="93">
        <v>0</v>
      </c>
      <c r="E16" s="92">
        <v>0</v>
      </c>
      <c r="F16" s="94">
        <v>15305</v>
      </c>
      <c r="G16" s="93">
        <v>0</v>
      </c>
      <c r="H16" s="95">
        <v>15364</v>
      </c>
      <c r="I16" s="92">
        <v>16595</v>
      </c>
      <c r="J16" s="92">
        <v>0</v>
      </c>
      <c r="K16" s="94">
        <v>10036</v>
      </c>
      <c r="L16" s="94">
        <v>0</v>
      </c>
      <c r="M16" s="94">
        <v>0</v>
      </c>
      <c r="N16" s="94">
        <v>10036</v>
      </c>
      <c r="O16" s="93">
        <v>10036</v>
      </c>
      <c r="P16" s="96">
        <f>IF(E16=0,,-F16/E16)</f>
        <v>0</v>
      </c>
      <c r="Q16" s="96">
        <f>IF(E16=0,,-G16/E16)</f>
        <v>0</v>
      </c>
      <c r="R16" s="97">
        <f>IF(E16=0,,I16/E16)</f>
        <v>0</v>
      </c>
    </row>
  </sheetData>
  <sheetProtection/>
  <mergeCells count="3">
    <mergeCell ref="P4:R4"/>
    <mergeCell ref="A11:A13"/>
    <mergeCell ref="A14:A16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2013</v>
      </c>
      <c r="C7" s="20">
        <v>389991</v>
      </c>
      <c r="D7" s="21">
        <v>6388</v>
      </c>
      <c r="E7" s="21">
        <v>0</v>
      </c>
      <c r="F7" s="21">
        <v>-298471</v>
      </c>
      <c r="G7" s="21">
        <v>0</v>
      </c>
      <c r="H7" s="21">
        <v>-103</v>
      </c>
      <c r="I7" s="21">
        <v>-96197</v>
      </c>
      <c r="J7" s="21">
        <v>0</v>
      </c>
      <c r="K7" s="21">
        <v>0</v>
      </c>
      <c r="L7" s="22">
        <v>1608</v>
      </c>
      <c r="M7" s="23">
        <f>IF(C7=0,,-F7/C7)</f>
        <v>0.7653279178237447</v>
      </c>
      <c r="N7" s="23">
        <f>IF(C7=0,,-I7/C7)</f>
        <v>0.24666466662051176</v>
      </c>
      <c r="O7" s="24">
        <f>IF(C7=0,,L7/C7)</f>
        <v>0.004123172073201689</v>
      </c>
    </row>
    <row r="8" spans="1:15" ht="11.25" customHeight="1">
      <c r="A8" s="25"/>
      <c r="B8" s="26">
        <f>B9-1</f>
        <v>2014</v>
      </c>
      <c r="C8" s="27">
        <v>420124</v>
      </c>
      <c r="D8" s="28">
        <v>4629</v>
      </c>
      <c r="E8" s="28">
        <v>0</v>
      </c>
      <c r="F8" s="28">
        <v>-197670</v>
      </c>
      <c r="G8" s="28">
        <v>0</v>
      </c>
      <c r="H8" s="28">
        <v>103</v>
      </c>
      <c r="I8" s="28">
        <v>-86756</v>
      </c>
      <c r="J8" s="28">
        <v>0</v>
      </c>
      <c r="K8" s="28">
        <v>0</v>
      </c>
      <c r="L8" s="29">
        <v>140430</v>
      </c>
      <c r="M8" s="30">
        <f>IF(C8=0,,-F8/C8)</f>
        <v>0.4705039464539041</v>
      </c>
      <c r="N8" s="30">
        <f>IF(C8=0,,-I8/C8)</f>
        <v>0.20650093781835838</v>
      </c>
      <c r="O8" s="31">
        <f>IF(C8=0,,L8/C8)</f>
        <v>0.334258457026973</v>
      </c>
    </row>
    <row r="9" spans="1:15" ht="11.25" customHeight="1" thickBot="1">
      <c r="A9" s="32"/>
      <c r="B9" s="33">
        <v>2015</v>
      </c>
      <c r="C9" s="34">
        <v>325120</v>
      </c>
      <c r="D9" s="35">
        <v>2007</v>
      </c>
      <c r="E9" s="35">
        <v>1</v>
      </c>
      <c r="F9" s="35">
        <v>-121010</v>
      </c>
      <c r="G9" s="35">
        <v>0</v>
      </c>
      <c r="H9" s="35">
        <v>0</v>
      </c>
      <c r="I9" s="35">
        <v>-67207</v>
      </c>
      <c r="J9" s="35">
        <v>0</v>
      </c>
      <c r="K9" s="35">
        <v>0</v>
      </c>
      <c r="L9" s="36">
        <v>138911</v>
      </c>
      <c r="M9" s="37">
        <f>IF(C9=0,,-F9/C9)</f>
        <v>0.37220103346456695</v>
      </c>
      <c r="N9" s="37">
        <f>IF(C9=0,,-I9/C9)</f>
        <v>0.2067144438976378</v>
      </c>
      <c r="O9" s="38">
        <f>IF(C9=0,,L9/C9)</f>
        <v>0.42726070374015745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48</v>
      </c>
      <c r="B11" s="42">
        <f>B13-2</f>
        <v>2013</v>
      </c>
      <c r="C11" s="43">
        <v>3089</v>
      </c>
      <c r="D11" s="44">
        <v>20</v>
      </c>
      <c r="E11" s="44">
        <v>0</v>
      </c>
      <c r="F11" s="44">
        <v>-936</v>
      </c>
      <c r="G11" s="44">
        <v>0</v>
      </c>
      <c r="H11" s="44">
        <v>0</v>
      </c>
      <c r="I11" s="44">
        <v>-656</v>
      </c>
      <c r="J11" s="44">
        <v>0</v>
      </c>
      <c r="K11" s="44">
        <v>0</v>
      </c>
      <c r="L11" s="45">
        <v>1517</v>
      </c>
      <c r="M11" s="46">
        <f>IF(C11=0,,-F11/C11)</f>
        <v>0.30301068306895435</v>
      </c>
      <c r="N11" s="46">
        <f>IF(C11=0,,-I11/C11)</f>
        <v>0.21236646163807057</v>
      </c>
      <c r="O11" s="47">
        <f>IF(C11=0,,L11/C11)</f>
        <v>0.4910974425380382</v>
      </c>
    </row>
    <row r="12" spans="1:15" ht="11.25" customHeight="1">
      <c r="A12" s="102"/>
      <c r="B12" s="26">
        <f>B13-1</f>
        <v>2014</v>
      </c>
      <c r="C12" s="27">
        <v>3511</v>
      </c>
      <c r="D12" s="28">
        <v>16</v>
      </c>
      <c r="E12" s="28">
        <v>0</v>
      </c>
      <c r="F12" s="28">
        <v>-3870</v>
      </c>
      <c r="G12" s="28">
        <v>0</v>
      </c>
      <c r="H12" s="28">
        <v>0</v>
      </c>
      <c r="I12" s="28">
        <v>-490</v>
      </c>
      <c r="J12" s="28">
        <v>0</v>
      </c>
      <c r="K12" s="28">
        <v>0</v>
      </c>
      <c r="L12" s="29">
        <v>-833</v>
      </c>
      <c r="M12" s="30">
        <f>IF(C12=0,,-F12/C12)</f>
        <v>1.102250071204785</v>
      </c>
      <c r="N12" s="30">
        <f>IF(C12=0,,-I12/C12)</f>
        <v>0.13956137852463685</v>
      </c>
      <c r="O12" s="48">
        <f>IF(C12=0,,L12/C12)</f>
        <v>-0.23725434349188265</v>
      </c>
    </row>
    <row r="13" spans="1:15" ht="11.25" customHeight="1">
      <c r="A13" s="103"/>
      <c r="B13" s="49">
        <v>2015</v>
      </c>
      <c r="C13" s="50">
        <v>3909</v>
      </c>
      <c r="D13" s="51">
        <v>2</v>
      </c>
      <c r="E13" s="51">
        <v>0</v>
      </c>
      <c r="F13" s="51">
        <v>-2966</v>
      </c>
      <c r="G13" s="51">
        <v>0</v>
      </c>
      <c r="H13" s="51">
        <v>0</v>
      </c>
      <c r="I13" s="51">
        <v>-680</v>
      </c>
      <c r="J13" s="51">
        <v>0</v>
      </c>
      <c r="K13" s="51">
        <v>0</v>
      </c>
      <c r="L13" s="52">
        <v>265</v>
      </c>
      <c r="M13" s="53">
        <f>IF(C13=0,,-F13/C13)</f>
        <v>0.7587618316705039</v>
      </c>
      <c r="N13" s="53">
        <f>IF(C13=0,,-I13/C13)</f>
        <v>0.1739575338961371</v>
      </c>
      <c r="O13" s="54">
        <f>IF(C13=0,,L13/C13)</f>
        <v>0.06779227423893579</v>
      </c>
    </row>
    <row r="14" spans="1:15" ht="11.25" customHeight="1">
      <c r="A14" s="101" t="s">
        <v>49</v>
      </c>
      <c r="B14" s="42">
        <f>B16-2</f>
        <v>2013</v>
      </c>
      <c r="C14" s="43">
        <v>181609</v>
      </c>
      <c r="D14" s="44">
        <v>2401</v>
      </c>
      <c r="E14" s="44">
        <v>0</v>
      </c>
      <c r="F14" s="44">
        <v>-163236</v>
      </c>
      <c r="G14" s="44">
        <v>0</v>
      </c>
      <c r="H14" s="44">
        <v>0</v>
      </c>
      <c r="I14" s="44">
        <v>-48016</v>
      </c>
      <c r="J14" s="44">
        <v>0</v>
      </c>
      <c r="K14" s="44">
        <v>0</v>
      </c>
      <c r="L14" s="45">
        <v>-27242</v>
      </c>
      <c r="M14" s="46">
        <f>IF(C14=0,,-F14/C14)</f>
        <v>0.8988321063383423</v>
      </c>
      <c r="N14" s="46">
        <f>IF(C14=0,,-I14/C14)</f>
        <v>0.2643921832067794</v>
      </c>
      <c r="O14" s="47">
        <f>IF(C14=0,,L14/C14)</f>
        <v>-0.150003579117775</v>
      </c>
    </row>
    <row r="15" spans="1:15" ht="11.25" customHeight="1">
      <c r="A15" s="102"/>
      <c r="B15" s="26">
        <f>B16-1</f>
        <v>2014</v>
      </c>
      <c r="C15" s="27">
        <v>201196</v>
      </c>
      <c r="D15" s="28">
        <v>1660</v>
      </c>
      <c r="E15" s="28">
        <v>0</v>
      </c>
      <c r="F15" s="28">
        <v>-85161</v>
      </c>
      <c r="G15" s="28">
        <v>0</v>
      </c>
      <c r="H15" s="28">
        <v>0</v>
      </c>
      <c r="I15" s="28">
        <v>-35434</v>
      </c>
      <c r="J15" s="28">
        <v>0</v>
      </c>
      <c r="K15" s="28">
        <v>0</v>
      </c>
      <c r="L15" s="29">
        <v>82261</v>
      </c>
      <c r="M15" s="30">
        <f>IF(C15=0,,-F15/C15)</f>
        <v>0.4232738225412036</v>
      </c>
      <c r="N15" s="30">
        <f>IF(C15=0,,-I15/C15)</f>
        <v>0.17611682140798027</v>
      </c>
      <c r="O15" s="48">
        <f>IF(C15=0,,L15/C15)</f>
        <v>0.40886001709775543</v>
      </c>
    </row>
    <row r="16" spans="1:15" ht="11.25" customHeight="1">
      <c r="A16" s="103"/>
      <c r="B16" s="49">
        <v>2015</v>
      </c>
      <c r="C16" s="50">
        <v>209406</v>
      </c>
      <c r="D16" s="51">
        <v>1221</v>
      </c>
      <c r="E16" s="51">
        <v>0</v>
      </c>
      <c r="F16" s="51">
        <v>-89947</v>
      </c>
      <c r="G16" s="51">
        <v>0</v>
      </c>
      <c r="H16" s="51">
        <v>0</v>
      </c>
      <c r="I16" s="51">
        <v>-38314</v>
      </c>
      <c r="J16" s="51">
        <v>0</v>
      </c>
      <c r="K16" s="51">
        <v>0</v>
      </c>
      <c r="L16" s="52">
        <v>82366</v>
      </c>
      <c r="M16" s="53">
        <f>IF(C16=0,,-F16/C16)</f>
        <v>0.4295340152622179</v>
      </c>
      <c r="N16" s="53">
        <f>IF(C16=0,,-I16/C16)</f>
        <v>0.18296514904061967</v>
      </c>
      <c r="O16" s="54">
        <f>IF(C16=0,,L16/C16)</f>
        <v>0.3933316141848849</v>
      </c>
    </row>
    <row r="17" spans="1:15" ht="11.25" customHeight="1">
      <c r="A17" s="101" t="s">
        <v>53</v>
      </c>
      <c r="B17" s="42">
        <f>B19-2</f>
        <v>2013</v>
      </c>
      <c r="C17" s="43">
        <v>100541</v>
      </c>
      <c r="D17" s="44">
        <v>2457</v>
      </c>
      <c r="E17" s="44">
        <v>0</v>
      </c>
      <c r="F17" s="44">
        <v>-53504</v>
      </c>
      <c r="G17" s="44">
        <v>0</v>
      </c>
      <c r="H17" s="44">
        <v>0</v>
      </c>
      <c r="I17" s="44">
        <v>-28874</v>
      </c>
      <c r="J17" s="44">
        <v>0</v>
      </c>
      <c r="K17" s="44">
        <v>0</v>
      </c>
      <c r="L17" s="45">
        <v>20620</v>
      </c>
      <c r="M17" s="46">
        <f>IF(C17=0,,-F17/C17)</f>
        <v>0.5321610089416258</v>
      </c>
      <c r="N17" s="46">
        <f>IF(C17=0,,-I17/C17)</f>
        <v>0.2871863219979909</v>
      </c>
      <c r="O17" s="47">
        <f>IF(C17=0,,L17/C17)</f>
        <v>0.20509046060811012</v>
      </c>
    </row>
    <row r="18" spans="1:15" ht="11.25" customHeight="1">
      <c r="A18" s="102"/>
      <c r="B18" s="26">
        <f>B19-1</f>
        <v>2014</v>
      </c>
      <c r="C18" s="27">
        <v>102836</v>
      </c>
      <c r="D18" s="28">
        <v>1655</v>
      </c>
      <c r="E18" s="28">
        <v>0</v>
      </c>
      <c r="F18" s="28">
        <v>-46619</v>
      </c>
      <c r="G18" s="28">
        <v>0</v>
      </c>
      <c r="H18" s="28">
        <v>0</v>
      </c>
      <c r="I18" s="28">
        <v>-29051</v>
      </c>
      <c r="J18" s="28">
        <v>0</v>
      </c>
      <c r="K18" s="28">
        <v>0</v>
      </c>
      <c r="L18" s="29">
        <v>28821</v>
      </c>
      <c r="M18" s="30">
        <f>IF(C18=0,,-F18/C18)</f>
        <v>0.4533334629896145</v>
      </c>
      <c r="N18" s="30">
        <f>IF(C18=0,,-I18/C18)</f>
        <v>0.2824983468824147</v>
      </c>
      <c r="O18" s="48">
        <f>IF(C18=0,,L18/C18)</f>
        <v>0.28026177603173985</v>
      </c>
    </row>
    <row r="19" spans="1:15" ht="11.25" customHeight="1">
      <c r="A19" s="103"/>
      <c r="B19" s="49">
        <v>2015</v>
      </c>
      <c r="C19" s="50">
        <v>103899</v>
      </c>
      <c r="D19" s="51">
        <v>715</v>
      </c>
      <c r="E19" s="51">
        <v>0</v>
      </c>
      <c r="F19" s="51">
        <v>-21304</v>
      </c>
      <c r="G19" s="51">
        <v>0</v>
      </c>
      <c r="H19" s="51">
        <v>0</v>
      </c>
      <c r="I19" s="51">
        <v>-27734</v>
      </c>
      <c r="J19" s="51">
        <v>0</v>
      </c>
      <c r="K19" s="51">
        <v>0</v>
      </c>
      <c r="L19" s="52">
        <v>55576</v>
      </c>
      <c r="M19" s="53">
        <f>IF(C19=0,,-F19/C19)</f>
        <v>0.2050452843626984</v>
      </c>
      <c r="N19" s="53">
        <f>IF(C19=0,,-I19/C19)</f>
        <v>0.26693230926187933</v>
      </c>
      <c r="O19" s="54">
        <f>IF(C19=0,,L19/C19)</f>
        <v>0.5349040895485039</v>
      </c>
    </row>
    <row r="20" spans="1:15" ht="11.25" customHeight="1">
      <c r="A20" s="101" t="s">
        <v>66</v>
      </c>
      <c r="B20" s="42">
        <f>B22-2</f>
        <v>2013</v>
      </c>
      <c r="C20" s="43">
        <v>403</v>
      </c>
      <c r="D20" s="44">
        <v>10</v>
      </c>
      <c r="E20" s="44">
        <v>0</v>
      </c>
      <c r="F20" s="44">
        <v>-166</v>
      </c>
      <c r="G20" s="44">
        <v>0</v>
      </c>
      <c r="H20" s="44">
        <v>-103</v>
      </c>
      <c r="I20" s="44">
        <v>-42</v>
      </c>
      <c r="J20" s="44">
        <v>0</v>
      </c>
      <c r="K20" s="44">
        <v>0</v>
      </c>
      <c r="L20" s="45">
        <v>102</v>
      </c>
      <c r="M20" s="46">
        <f>IF(C20=0,,-F20/C20)</f>
        <v>0.4119106699751861</v>
      </c>
      <c r="N20" s="46">
        <f>IF(C20=0,,-I20/C20)</f>
        <v>0.10421836228287841</v>
      </c>
      <c r="O20" s="47">
        <f>IF(C20=0,,L20/C20)</f>
        <v>0.2531017369727047</v>
      </c>
    </row>
    <row r="21" spans="1:15" ht="11.25" customHeight="1">
      <c r="A21" s="102"/>
      <c r="B21" s="26">
        <f>B22-1</f>
        <v>2014</v>
      </c>
      <c r="C21" s="27">
        <v>609</v>
      </c>
      <c r="D21" s="28">
        <v>12</v>
      </c>
      <c r="E21" s="28">
        <v>0</v>
      </c>
      <c r="F21" s="28">
        <v>-1199</v>
      </c>
      <c r="G21" s="28">
        <v>0</v>
      </c>
      <c r="H21" s="28">
        <v>103</v>
      </c>
      <c r="I21" s="28">
        <v>-215</v>
      </c>
      <c r="J21" s="28">
        <v>0</v>
      </c>
      <c r="K21" s="28">
        <v>0</v>
      </c>
      <c r="L21" s="29">
        <v>-690</v>
      </c>
      <c r="M21" s="30">
        <f>IF(C21=0,,-F21/C21)</f>
        <v>1.9688013136288998</v>
      </c>
      <c r="N21" s="30">
        <f>IF(C21=0,,-I21/C21)</f>
        <v>0.3530377668308703</v>
      </c>
      <c r="O21" s="48">
        <f>IF(C21=0,,L21/C21)</f>
        <v>-1.1330049261083743</v>
      </c>
    </row>
    <row r="22" spans="1:15" ht="11.25" customHeight="1">
      <c r="A22" s="103"/>
      <c r="B22" s="49">
        <v>2015</v>
      </c>
      <c r="C22" s="50">
        <v>480</v>
      </c>
      <c r="D22" s="51">
        <v>4</v>
      </c>
      <c r="E22" s="51">
        <v>1</v>
      </c>
      <c r="F22" s="51">
        <v>-113</v>
      </c>
      <c r="G22" s="51">
        <v>0</v>
      </c>
      <c r="H22" s="51">
        <v>0</v>
      </c>
      <c r="I22" s="51">
        <v>-51</v>
      </c>
      <c r="J22" s="51">
        <v>0</v>
      </c>
      <c r="K22" s="51">
        <v>0</v>
      </c>
      <c r="L22" s="52">
        <v>321</v>
      </c>
      <c r="M22" s="53">
        <f>IF(C22=0,,-F22/C22)</f>
        <v>0.23541666666666666</v>
      </c>
      <c r="N22" s="53">
        <f>IF(C22=0,,-I22/C22)</f>
        <v>0.10625</v>
      </c>
      <c r="O22" s="54">
        <f>IF(C22=0,,L22/C22)</f>
        <v>0.66875</v>
      </c>
    </row>
    <row r="23" spans="1:15" ht="11.25" customHeight="1">
      <c r="A23" s="101" t="s">
        <v>56</v>
      </c>
      <c r="B23" s="42">
        <f>B25-2</f>
        <v>2013</v>
      </c>
      <c r="C23" s="43">
        <v>92151</v>
      </c>
      <c r="D23" s="44">
        <v>1467</v>
      </c>
      <c r="E23" s="44">
        <v>0</v>
      </c>
      <c r="F23" s="44">
        <v>-69162</v>
      </c>
      <c r="G23" s="44">
        <v>0</v>
      </c>
      <c r="H23" s="44">
        <v>0</v>
      </c>
      <c r="I23" s="44">
        <v>-17914</v>
      </c>
      <c r="J23" s="44">
        <v>0</v>
      </c>
      <c r="K23" s="44">
        <v>0</v>
      </c>
      <c r="L23" s="45">
        <v>6542</v>
      </c>
      <c r="M23" s="46">
        <f>IF(C23=0,,-F23/C23)</f>
        <v>0.7505290230165707</v>
      </c>
      <c r="N23" s="46">
        <f>IF(C23=0,,-I23/C23)</f>
        <v>0.19439832448915367</v>
      </c>
      <c r="O23" s="47">
        <f>IF(C23=0,,L23/C23)</f>
        <v>0.07099217588523185</v>
      </c>
    </row>
    <row r="24" spans="1:15" ht="11.25" customHeight="1">
      <c r="A24" s="102"/>
      <c r="B24" s="26">
        <f>B25-1</f>
        <v>2014</v>
      </c>
      <c r="C24" s="27">
        <v>100448</v>
      </c>
      <c r="D24" s="28">
        <v>1202</v>
      </c>
      <c r="E24" s="28">
        <v>0</v>
      </c>
      <c r="F24" s="28">
        <v>-61307</v>
      </c>
      <c r="G24" s="28">
        <v>0</v>
      </c>
      <c r="H24" s="28">
        <v>0</v>
      </c>
      <c r="I24" s="28">
        <v>-20926</v>
      </c>
      <c r="J24" s="28">
        <v>0</v>
      </c>
      <c r="K24" s="28">
        <v>0</v>
      </c>
      <c r="L24" s="29">
        <v>19417</v>
      </c>
      <c r="M24" s="30">
        <f>IF(C24=0,,-F24/C24)</f>
        <v>0.6103356960815547</v>
      </c>
      <c r="N24" s="30">
        <f>IF(C24=0,,-I24/C24)</f>
        <v>0.20832669640012744</v>
      </c>
      <c r="O24" s="48">
        <f>IF(C24=0,,L24/C24)</f>
        <v>0.19330399808856324</v>
      </c>
    </row>
    <row r="25" spans="1:15" ht="11.25" customHeight="1">
      <c r="A25" s="103"/>
      <c r="B25" s="49">
        <v>2015</v>
      </c>
      <c r="C25" s="50"/>
      <c r="D25" s="51"/>
      <c r="E25" s="51"/>
      <c r="F25" s="51"/>
      <c r="G25" s="51"/>
      <c r="H25" s="51"/>
      <c r="I25" s="51"/>
      <c r="J25" s="51"/>
      <c r="K25" s="51"/>
      <c r="L25" s="52"/>
      <c r="M25" s="53">
        <f>IF(C25=0,,-F25/C25)</f>
        <v>0</v>
      </c>
      <c r="N25" s="53">
        <f>IF(C25=0,,-I25/C25)</f>
        <v>0</v>
      </c>
      <c r="O25" s="54">
        <f>IF(C25=0,,L25/C25)</f>
        <v>0</v>
      </c>
    </row>
    <row r="26" spans="1:15" ht="11.25" customHeight="1">
      <c r="A26" s="101" t="s">
        <v>57</v>
      </c>
      <c r="B26" s="42">
        <f>B28-2</f>
        <v>2013</v>
      </c>
      <c r="C26" s="43">
        <v>12198</v>
      </c>
      <c r="D26" s="44">
        <v>33</v>
      </c>
      <c r="E26" s="44">
        <v>0</v>
      </c>
      <c r="F26" s="44">
        <v>-11467</v>
      </c>
      <c r="G26" s="44">
        <v>0</v>
      </c>
      <c r="H26" s="44">
        <v>0</v>
      </c>
      <c r="I26" s="44">
        <v>-695</v>
      </c>
      <c r="J26" s="44">
        <v>0</v>
      </c>
      <c r="K26" s="44">
        <v>0</v>
      </c>
      <c r="L26" s="45">
        <v>69</v>
      </c>
      <c r="M26" s="46">
        <f>IF(C26=0,,-F26/C26)</f>
        <v>0.9400721429742581</v>
      </c>
      <c r="N26" s="46">
        <f>IF(C26=0,,-I26/C26)</f>
        <v>0.05697655353336613</v>
      </c>
      <c r="O26" s="47">
        <f>IF(C26=0,,L26/C26)</f>
        <v>0.005656665027053615</v>
      </c>
    </row>
    <row r="27" spans="1:15" ht="11.25" customHeight="1">
      <c r="A27" s="102"/>
      <c r="B27" s="26">
        <f>B28-1</f>
        <v>2014</v>
      </c>
      <c r="C27" s="27">
        <v>11524</v>
      </c>
      <c r="D27" s="28">
        <v>84</v>
      </c>
      <c r="E27" s="28">
        <v>0</v>
      </c>
      <c r="F27" s="28">
        <v>486</v>
      </c>
      <c r="G27" s="28">
        <v>0</v>
      </c>
      <c r="H27" s="28">
        <v>0</v>
      </c>
      <c r="I27" s="28">
        <v>-640</v>
      </c>
      <c r="J27" s="28">
        <v>0</v>
      </c>
      <c r="K27" s="28">
        <v>0</v>
      </c>
      <c r="L27" s="29">
        <v>11454</v>
      </c>
      <c r="M27" s="30">
        <f>IF(C27=0,,-F27/C27)</f>
        <v>-0.04217285664699757</v>
      </c>
      <c r="N27" s="30">
        <f>IF(C27=0,,-I27/C27)</f>
        <v>0.055536272127733426</v>
      </c>
      <c r="O27" s="48">
        <f>IF(C27=0,,L27/C27)</f>
        <v>0.9939257202360292</v>
      </c>
    </row>
    <row r="28" spans="1:15" ht="11.25" customHeight="1">
      <c r="A28" s="103"/>
      <c r="B28" s="49">
        <v>2015</v>
      </c>
      <c r="C28" s="50">
        <v>7426</v>
      </c>
      <c r="D28" s="51">
        <v>65</v>
      </c>
      <c r="E28" s="51">
        <v>0</v>
      </c>
      <c r="F28" s="51">
        <v>-6680</v>
      </c>
      <c r="G28" s="51">
        <v>0</v>
      </c>
      <c r="H28" s="51">
        <v>0</v>
      </c>
      <c r="I28" s="51">
        <v>-428</v>
      </c>
      <c r="J28" s="51">
        <v>0</v>
      </c>
      <c r="K28" s="51">
        <v>0</v>
      </c>
      <c r="L28" s="52">
        <v>383</v>
      </c>
      <c r="M28" s="53">
        <f>IF(C28=0,,-F28/C28)</f>
        <v>0.8995421492054942</v>
      </c>
      <c r="N28" s="53">
        <f>IF(C28=0,,-I28/C28)</f>
        <v>0.05763533530837597</v>
      </c>
      <c r="O28" s="54">
        <f>IF(C28=0,,L28/C28)</f>
        <v>0.051575545381093456</v>
      </c>
    </row>
  </sheetData>
  <sheetProtection/>
  <mergeCells count="7">
    <mergeCell ref="A26:A28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2013</v>
      </c>
      <c r="C7" s="64">
        <v>629900</v>
      </c>
      <c r="D7" s="65">
        <v>423262</v>
      </c>
      <c r="E7" s="64">
        <v>626312</v>
      </c>
      <c r="F7" s="66">
        <v>-395359</v>
      </c>
      <c r="G7" s="65">
        <v>-113470</v>
      </c>
      <c r="H7" s="67">
        <v>70862</v>
      </c>
      <c r="I7" s="67">
        <v>1608</v>
      </c>
      <c r="J7" s="64">
        <v>147318</v>
      </c>
      <c r="K7" s="66">
        <v>437497</v>
      </c>
      <c r="L7" s="66">
        <v>0</v>
      </c>
      <c r="M7" s="66">
        <v>16983</v>
      </c>
      <c r="N7" s="66">
        <v>601798</v>
      </c>
      <c r="O7" s="65">
        <v>430698</v>
      </c>
      <c r="P7" s="68">
        <f>IF(E7=0,,-F7/E7)</f>
        <v>0.6312492815082579</v>
      </c>
      <c r="Q7" s="68">
        <f>IF(E7=0,,-G7/E7)</f>
        <v>0.1811716844001073</v>
      </c>
      <c r="R7" s="69">
        <f>IF(E7=0,,I7/E7)</f>
        <v>0.0025674104918954133</v>
      </c>
    </row>
    <row r="8" spans="1:18" ht="11.25" customHeight="1">
      <c r="A8" s="25"/>
      <c r="B8" s="26">
        <f>B9-1</f>
        <v>2014</v>
      </c>
      <c r="C8" s="70">
        <v>534035</v>
      </c>
      <c r="D8" s="71">
        <v>408537</v>
      </c>
      <c r="E8" s="70">
        <v>541432</v>
      </c>
      <c r="F8" s="72">
        <v>-271146</v>
      </c>
      <c r="G8" s="71">
        <v>-92171</v>
      </c>
      <c r="H8" s="73">
        <v>131319</v>
      </c>
      <c r="I8" s="73">
        <v>140430</v>
      </c>
      <c r="J8" s="70">
        <v>139917</v>
      </c>
      <c r="K8" s="72">
        <v>362378</v>
      </c>
      <c r="L8" s="72">
        <v>0</v>
      </c>
      <c r="M8" s="72">
        <v>18456</v>
      </c>
      <c r="N8" s="72">
        <v>520751</v>
      </c>
      <c r="O8" s="71">
        <v>382328</v>
      </c>
      <c r="P8" s="74">
        <f>IF(E8=0,,-F8/E8)</f>
        <v>0.5007941902214867</v>
      </c>
      <c r="Q8" s="74">
        <f>IF(E8=0,,-G8/E8)</f>
        <v>0.17023559745268105</v>
      </c>
      <c r="R8" s="75">
        <f>IF(E8=0,,I8/E8)</f>
        <v>0.2593677507055364</v>
      </c>
    </row>
    <row r="9" spans="1:18" ht="11.25" customHeight="1" thickBot="1">
      <c r="A9" s="32"/>
      <c r="B9" s="33">
        <v>2015</v>
      </c>
      <c r="C9" s="76">
        <v>475624</v>
      </c>
      <c r="D9" s="77">
        <v>314447</v>
      </c>
      <c r="E9" s="76">
        <v>445609</v>
      </c>
      <c r="F9" s="78">
        <v>-172140</v>
      </c>
      <c r="G9" s="77">
        <v>-72750</v>
      </c>
      <c r="H9" s="79">
        <v>116687</v>
      </c>
      <c r="I9" s="79">
        <v>138911</v>
      </c>
      <c r="J9" s="76">
        <v>132269</v>
      </c>
      <c r="K9" s="78">
        <v>213439</v>
      </c>
      <c r="L9" s="78">
        <v>0</v>
      </c>
      <c r="M9" s="78">
        <v>13553</v>
      </c>
      <c r="N9" s="78">
        <v>359261</v>
      </c>
      <c r="O9" s="77">
        <v>250721</v>
      </c>
      <c r="P9" s="80">
        <f>IF(E9=0,,-F9/E9)</f>
        <v>0.38630279011420326</v>
      </c>
      <c r="Q9" s="80">
        <f>IF(E9=0,,-G9/E9)</f>
        <v>0.16325971872201864</v>
      </c>
      <c r="R9" s="81">
        <f>IF(E9=0,,I9/E9)</f>
        <v>0.31173293178548905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48</v>
      </c>
      <c r="B11" s="42">
        <f>B13-2</f>
        <v>2013</v>
      </c>
      <c r="C11" s="84">
        <v>3253</v>
      </c>
      <c r="D11" s="85">
        <v>3246</v>
      </c>
      <c r="E11" s="84">
        <v>3096</v>
      </c>
      <c r="F11" s="86">
        <v>-936</v>
      </c>
      <c r="G11" s="85">
        <v>-656</v>
      </c>
      <c r="H11" s="87">
        <v>1517</v>
      </c>
      <c r="I11" s="84">
        <v>1517</v>
      </c>
      <c r="J11" s="84">
        <v>1255</v>
      </c>
      <c r="K11" s="86">
        <v>746</v>
      </c>
      <c r="L11" s="86">
        <v>0</v>
      </c>
      <c r="M11" s="86">
        <v>25</v>
      </c>
      <c r="N11" s="86">
        <v>2026</v>
      </c>
      <c r="O11" s="85">
        <v>2026</v>
      </c>
      <c r="P11" s="88">
        <f>IF(E11=0,,-F11/E11)</f>
        <v>0.3023255813953488</v>
      </c>
      <c r="Q11" s="88">
        <f>IF(E11=0,,-G11/E11)</f>
        <v>0.21188630490956073</v>
      </c>
      <c r="R11" s="89">
        <f>IF(E11=0,,I11/E11)</f>
        <v>0.4899870801033592</v>
      </c>
    </row>
    <row r="12" spans="1:18" ht="11.25" customHeight="1">
      <c r="A12" s="102"/>
      <c r="B12" s="26">
        <f>B13-1</f>
        <v>2014</v>
      </c>
      <c r="C12" s="70">
        <v>3883</v>
      </c>
      <c r="D12" s="71">
        <v>3875</v>
      </c>
      <c r="E12" s="70">
        <v>3519</v>
      </c>
      <c r="F12" s="72">
        <v>-3870</v>
      </c>
      <c r="G12" s="71">
        <v>-490</v>
      </c>
      <c r="H12" s="73">
        <v>-833</v>
      </c>
      <c r="I12" s="70">
        <v>-833</v>
      </c>
      <c r="J12" s="70">
        <v>1615</v>
      </c>
      <c r="K12" s="72">
        <v>2933</v>
      </c>
      <c r="L12" s="72">
        <v>0</v>
      </c>
      <c r="M12" s="72">
        <v>94</v>
      </c>
      <c r="N12" s="72">
        <v>4642</v>
      </c>
      <c r="O12" s="71">
        <v>4642</v>
      </c>
      <c r="P12" s="74">
        <f>IF(E12=0,,-F12/E12)</f>
        <v>1.0997442455242967</v>
      </c>
      <c r="Q12" s="74">
        <f>IF(E12=0,,-G12/E12)</f>
        <v>0.13924410343847685</v>
      </c>
      <c r="R12" s="90">
        <f>IF(E12=0,,I12/E12)</f>
        <v>-0.23671497584541062</v>
      </c>
    </row>
    <row r="13" spans="1:18" ht="11.25" customHeight="1">
      <c r="A13" s="103"/>
      <c r="B13" s="91">
        <v>2015</v>
      </c>
      <c r="C13" s="92">
        <v>4149</v>
      </c>
      <c r="D13" s="93">
        <v>4140</v>
      </c>
      <c r="E13" s="92">
        <v>3918</v>
      </c>
      <c r="F13" s="94">
        <v>-2966</v>
      </c>
      <c r="G13" s="93">
        <v>-680</v>
      </c>
      <c r="H13" s="95">
        <v>265</v>
      </c>
      <c r="I13" s="92">
        <v>265</v>
      </c>
      <c r="J13" s="92">
        <v>1846</v>
      </c>
      <c r="K13" s="94">
        <v>1649</v>
      </c>
      <c r="L13" s="94">
        <v>0</v>
      </c>
      <c r="M13" s="94">
        <v>58</v>
      </c>
      <c r="N13" s="94">
        <v>3553</v>
      </c>
      <c r="O13" s="93">
        <v>3553</v>
      </c>
      <c r="P13" s="96">
        <f>IF(E13=0,,-F13/E13)</f>
        <v>0.7570188871873405</v>
      </c>
      <c r="Q13" s="96">
        <f>IF(E13=0,,-G13/E13)</f>
        <v>0.17355793772332823</v>
      </c>
      <c r="R13" s="97">
        <f>IF(E13=0,,I13/E13)</f>
        <v>0.06763654925982644</v>
      </c>
    </row>
    <row r="14" spans="1:18" ht="11.25" customHeight="1">
      <c r="A14" s="101" t="s">
        <v>49</v>
      </c>
      <c r="B14" s="42">
        <f>B16-2</f>
        <v>2013</v>
      </c>
      <c r="C14" s="84">
        <v>397649</v>
      </c>
      <c r="D14" s="85">
        <v>213324</v>
      </c>
      <c r="E14" s="84">
        <v>393354</v>
      </c>
      <c r="F14" s="86">
        <v>-259272</v>
      </c>
      <c r="G14" s="85">
        <v>-61233</v>
      </c>
      <c r="H14" s="87">
        <v>41938</v>
      </c>
      <c r="I14" s="84">
        <v>-27242</v>
      </c>
      <c r="J14" s="84">
        <v>73801</v>
      </c>
      <c r="K14" s="86">
        <v>242658</v>
      </c>
      <c r="L14" s="86">
        <v>0</v>
      </c>
      <c r="M14" s="86">
        <v>10315</v>
      </c>
      <c r="N14" s="86">
        <v>326774</v>
      </c>
      <c r="O14" s="85">
        <v>169791</v>
      </c>
      <c r="P14" s="88">
        <f>IF(E14=0,,-F14/E14)</f>
        <v>0.6591314693634741</v>
      </c>
      <c r="Q14" s="88">
        <f>IF(E14=0,,-G14/E14)</f>
        <v>0.1556689394286063</v>
      </c>
      <c r="R14" s="89">
        <f>IF(E14=0,,I14/E14)</f>
        <v>-0.06925568317596872</v>
      </c>
    </row>
    <row r="15" spans="1:18" ht="11.25" customHeight="1">
      <c r="A15" s="102"/>
      <c r="B15" s="26">
        <f>B16-1</f>
        <v>2014</v>
      </c>
      <c r="C15" s="70">
        <v>304583</v>
      </c>
      <c r="D15" s="71">
        <v>191704</v>
      </c>
      <c r="E15" s="70">
        <v>310034</v>
      </c>
      <c r="F15" s="72">
        <v>-160978</v>
      </c>
      <c r="G15" s="71">
        <v>-40732</v>
      </c>
      <c r="H15" s="73">
        <v>74817</v>
      </c>
      <c r="I15" s="70">
        <v>82261</v>
      </c>
      <c r="J15" s="70">
        <v>68350</v>
      </c>
      <c r="K15" s="72">
        <v>211054</v>
      </c>
      <c r="L15" s="72">
        <v>0</v>
      </c>
      <c r="M15" s="72">
        <v>8878</v>
      </c>
      <c r="N15" s="72">
        <v>288282</v>
      </c>
      <c r="O15" s="71">
        <v>153242</v>
      </c>
      <c r="P15" s="74">
        <f>IF(E15=0,,-F15/E15)</f>
        <v>0.519226923498713</v>
      </c>
      <c r="Q15" s="74">
        <f>IF(E15=0,,-G15/E15)</f>
        <v>0.1313791390621674</v>
      </c>
      <c r="R15" s="90">
        <f>IF(E15=0,,I15/E15)</f>
        <v>0.2653289639200862</v>
      </c>
    </row>
    <row r="16" spans="1:18" ht="11.25" customHeight="1">
      <c r="A16" s="103"/>
      <c r="B16" s="91">
        <v>2015</v>
      </c>
      <c r="C16" s="92">
        <v>352929</v>
      </c>
      <c r="D16" s="93">
        <v>198704</v>
      </c>
      <c r="E16" s="92">
        <v>322871</v>
      </c>
      <c r="F16" s="94">
        <v>-144541</v>
      </c>
      <c r="G16" s="93">
        <v>-43837</v>
      </c>
      <c r="H16" s="95">
        <v>60329</v>
      </c>
      <c r="I16" s="92">
        <v>82366</v>
      </c>
      <c r="J16" s="92">
        <v>98408</v>
      </c>
      <c r="K16" s="94">
        <v>136581</v>
      </c>
      <c r="L16" s="94">
        <v>0</v>
      </c>
      <c r="M16" s="94">
        <v>6012</v>
      </c>
      <c r="N16" s="94">
        <v>241001</v>
      </c>
      <c r="O16" s="93">
        <v>133790</v>
      </c>
      <c r="P16" s="96">
        <f>IF(E16=0,,-F16/E16)</f>
        <v>0.4476741484989361</v>
      </c>
      <c r="Q16" s="96">
        <f>IF(E16=0,,-G16/E16)</f>
        <v>0.13577249118068827</v>
      </c>
      <c r="R16" s="97">
        <f>IF(E16=0,,I16/E16)</f>
        <v>0.25510498000749526</v>
      </c>
    </row>
    <row r="17" spans="1:18" ht="11.25" customHeight="1">
      <c r="A17" s="101" t="s">
        <v>53</v>
      </c>
      <c r="B17" s="42">
        <f>B19-2</f>
        <v>2013</v>
      </c>
      <c r="C17" s="84">
        <v>108971</v>
      </c>
      <c r="D17" s="85">
        <v>102325</v>
      </c>
      <c r="E17" s="84">
        <v>107122</v>
      </c>
      <c r="F17" s="86">
        <v>-53309</v>
      </c>
      <c r="G17" s="85">
        <v>-28880</v>
      </c>
      <c r="H17" s="87">
        <v>20567</v>
      </c>
      <c r="I17" s="84">
        <v>20620</v>
      </c>
      <c r="J17" s="84">
        <v>27732</v>
      </c>
      <c r="K17" s="86">
        <v>124880</v>
      </c>
      <c r="L17" s="86">
        <v>0</v>
      </c>
      <c r="M17" s="86">
        <v>3647</v>
      </c>
      <c r="N17" s="86">
        <v>156259</v>
      </c>
      <c r="O17" s="85">
        <v>151694</v>
      </c>
      <c r="P17" s="88">
        <f>IF(E17=0,,-F17/E17)</f>
        <v>0.49764754205485334</v>
      </c>
      <c r="Q17" s="88">
        <f>IF(E17=0,,-G17/E17)</f>
        <v>0.2695991486342675</v>
      </c>
      <c r="R17" s="89">
        <f>IF(E17=0,,I17/E17)</f>
        <v>0.19249080487668266</v>
      </c>
    </row>
    <row r="18" spans="1:18" ht="11.25" customHeight="1">
      <c r="A18" s="102"/>
      <c r="B18" s="26">
        <f>B19-1</f>
        <v>2014</v>
      </c>
      <c r="C18" s="70">
        <v>110125</v>
      </c>
      <c r="D18" s="71">
        <v>103940</v>
      </c>
      <c r="E18" s="70">
        <v>109012</v>
      </c>
      <c r="F18" s="72">
        <v>-48955</v>
      </c>
      <c r="G18" s="71">
        <v>-29051</v>
      </c>
      <c r="H18" s="73">
        <v>27824</v>
      </c>
      <c r="I18" s="70">
        <v>28821</v>
      </c>
      <c r="J18" s="70">
        <v>28845</v>
      </c>
      <c r="K18" s="72">
        <v>95840</v>
      </c>
      <c r="L18" s="72">
        <v>0</v>
      </c>
      <c r="M18" s="72">
        <v>7058</v>
      </c>
      <c r="N18" s="72">
        <v>131743</v>
      </c>
      <c r="O18" s="71">
        <v>130314</v>
      </c>
      <c r="P18" s="74">
        <f>IF(E18=0,,-F18/E18)</f>
        <v>0.4490790004770117</v>
      </c>
      <c r="Q18" s="74">
        <f>IF(E18=0,,-G18/E18)</f>
        <v>0.26649359703518877</v>
      </c>
      <c r="R18" s="90">
        <f>IF(E18=0,,I18/E18)</f>
        <v>0.26438373757017575</v>
      </c>
    </row>
    <row r="19" spans="1:18" ht="11.25" customHeight="1">
      <c r="A19" s="103"/>
      <c r="B19" s="91">
        <v>2015</v>
      </c>
      <c r="C19" s="92">
        <v>110352</v>
      </c>
      <c r="D19" s="93">
        <v>103785</v>
      </c>
      <c r="E19" s="92">
        <v>110519</v>
      </c>
      <c r="F19" s="94">
        <v>-17830</v>
      </c>
      <c r="G19" s="93">
        <v>-27734</v>
      </c>
      <c r="H19" s="95">
        <v>55404</v>
      </c>
      <c r="I19" s="92">
        <v>55576</v>
      </c>
      <c r="J19" s="92">
        <v>28678</v>
      </c>
      <c r="K19" s="94">
        <v>72574</v>
      </c>
      <c r="L19" s="94">
        <v>0</v>
      </c>
      <c r="M19" s="94">
        <v>7058</v>
      </c>
      <c r="N19" s="94">
        <v>108310</v>
      </c>
      <c r="O19" s="93">
        <v>107151</v>
      </c>
      <c r="P19" s="96">
        <f>IF(E19=0,,-F19/E19)</f>
        <v>0.16132972611044255</v>
      </c>
      <c r="Q19" s="96">
        <f>IF(E19=0,,-G19/E19)</f>
        <v>0.2509432767216497</v>
      </c>
      <c r="R19" s="97">
        <f>IF(E19=0,,I19/E19)</f>
        <v>0.5028637609822746</v>
      </c>
    </row>
    <row r="20" spans="1:18" ht="11.25" customHeight="1">
      <c r="A20" s="101" t="s">
        <v>66</v>
      </c>
      <c r="B20" s="42">
        <f>B22-2</f>
        <v>2013</v>
      </c>
      <c r="C20" s="84">
        <v>673</v>
      </c>
      <c r="D20" s="85">
        <v>410</v>
      </c>
      <c r="E20" s="84">
        <v>653</v>
      </c>
      <c r="F20" s="86">
        <v>-24</v>
      </c>
      <c r="G20" s="85">
        <v>-65</v>
      </c>
      <c r="H20" s="87">
        <v>231</v>
      </c>
      <c r="I20" s="84">
        <v>102</v>
      </c>
      <c r="J20" s="84">
        <v>256</v>
      </c>
      <c r="K20" s="86">
        <v>0</v>
      </c>
      <c r="L20" s="86">
        <v>0</v>
      </c>
      <c r="M20" s="86">
        <v>19</v>
      </c>
      <c r="N20" s="86">
        <v>275</v>
      </c>
      <c r="O20" s="85">
        <v>182</v>
      </c>
      <c r="P20" s="88">
        <f>IF(E20=0,,-F20/E20)</f>
        <v>0.036753445635528334</v>
      </c>
      <c r="Q20" s="88">
        <f>IF(E20=0,,-G20/E20)</f>
        <v>0.0995405819295559</v>
      </c>
      <c r="R20" s="89">
        <f>IF(E20=0,,I20/E20)</f>
        <v>0.1562021439509954</v>
      </c>
    </row>
    <row r="21" spans="1:18" ht="11.25" customHeight="1">
      <c r="A21" s="102"/>
      <c r="B21" s="26">
        <f>B22-1</f>
        <v>2014</v>
      </c>
      <c r="C21" s="70">
        <v>922</v>
      </c>
      <c r="D21" s="71">
        <v>606</v>
      </c>
      <c r="E21" s="70">
        <v>870</v>
      </c>
      <c r="F21" s="72">
        <v>-1206</v>
      </c>
      <c r="G21" s="71">
        <v>-235</v>
      </c>
      <c r="H21" s="73">
        <v>-697</v>
      </c>
      <c r="I21" s="70">
        <v>-690</v>
      </c>
      <c r="J21" s="70">
        <v>308</v>
      </c>
      <c r="K21" s="72">
        <v>15</v>
      </c>
      <c r="L21" s="72">
        <v>0</v>
      </c>
      <c r="M21" s="72">
        <v>0</v>
      </c>
      <c r="N21" s="72">
        <v>323</v>
      </c>
      <c r="O21" s="71">
        <v>175</v>
      </c>
      <c r="P21" s="74">
        <f>IF(E21=0,,-F21/E21)</f>
        <v>1.3862068965517242</v>
      </c>
      <c r="Q21" s="74">
        <f>IF(E21=0,,-G21/E21)</f>
        <v>0.27011494252873564</v>
      </c>
      <c r="R21" s="90">
        <f>IF(E21=0,,I21/E21)</f>
        <v>-0.7931034482758621</v>
      </c>
    </row>
    <row r="22" spans="1:18" ht="11.25" customHeight="1">
      <c r="A22" s="103"/>
      <c r="B22" s="91">
        <v>2015</v>
      </c>
      <c r="C22" s="92">
        <v>787</v>
      </c>
      <c r="D22" s="93">
        <v>522</v>
      </c>
      <c r="E22" s="92">
        <v>769</v>
      </c>
      <c r="F22" s="94">
        <v>-110</v>
      </c>
      <c r="G22" s="93">
        <v>-71</v>
      </c>
      <c r="H22" s="95">
        <v>324</v>
      </c>
      <c r="I22" s="92">
        <v>321</v>
      </c>
      <c r="J22" s="92">
        <v>326</v>
      </c>
      <c r="K22" s="94">
        <v>19</v>
      </c>
      <c r="L22" s="94">
        <v>0</v>
      </c>
      <c r="M22" s="94">
        <v>0</v>
      </c>
      <c r="N22" s="94">
        <v>345</v>
      </c>
      <c r="O22" s="93">
        <v>221</v>
      </c>
      <c r="P22" s="96">
        <f>IF(E22=0,,-F22/E22)</f>
        <v>0.14304291287386217</v>
      </c>
      <c r="Q22" s="96">
        <f>IF(E22=0,,-G22/E22)</f>
        <v>0.09232769830949285</v>
      </c>
      <c r="R22" s="97">
        <f>IF(E22=0,,I22/E22)</f>
        <v>0.4174252275682705</v>
      </c>
    </row>
    <row r="23" spans="1:18" ht="11.25" customHeight="1">
      <c r="A23" s="101" t="s">
        <v>56</v>
      </c>
      <c r="B23" s="42">
        <f>B25-2</f>
        <v>2013</v>
      </c>
      <c r="C23" s="84">
        <v>105516</v>
      </c>
      <c r="D23" s="85">
        <v>91537</v>
      </c>
      <c r="E23" s="84">
        <v>108471</v>
      </c>
      <c r="F23" s="86">
        <v>-70351</v>
      </c>
      <c r="G23" s="85">
        <v>-21941</v>
      </c>
      <c r="H23" s="87">
        <v>6540</v>
      </c>
      <c r="I23" s="84">
        <v>6542</v>
      </c>
      <c r="J23" s="84">
        <v>39645</v>
      </c>
      <c r="K23" s="86">
        <v>64383</v>
      </c>
      <c r="L23" s="86">
        <v>0</v>
      </c>
      <c r="M23" s="86">
        <v>2657</v>
      </c>
      <c r="N23" s="86">
        <v>106685</v>
      </c>
      <c r="O23" s="85">
        <v>97626</v>
      </c>
      <c r="P23" s="88">
        <f>IF(E23=0,,-F23/E23)</f>
        <v>0.6485696637811028</v>
      </c>
      <c r="Q23" s="88">
        <f>IF(E23=0,,-G23/E23)</f>
        <v>0.20227526251256095</v>
      </c>
      <c r="R23" s="89">
        <f>IF(E23=0,,I23/E23)</f>
        <v>0.0603110508799587</v>
      </c>
    </row>
    <row r="24" spans="1:18" ht="11.25" customHeight="1">
      <c r="A24" s="102"/>
      <c r="B24" s="26">
        <f>B25-1</f>
        <v>2014</v>
      </c>
      <c r="C24" s="70">
        <v>103428</v>
      </c>
      <c r="D24" s="71">
        <v>98466</v>
      </c>
      <c r="E24" s="70">
        <v>105410</v>
      </c>
      <c r="F24" s="72">
        <v>-56006</v>
      </c>
      <c r="G24" s="71">
        <v>-21023</v>
      </c>
      <c r="H24" s="73">
        <v>19810</v>
      </c>
      <c r="I24" s="70">
        <v>19417</v>
      </c>
      <c r="J24" s="70">
        <v>37663</v>
      </c>
      <c r="K24" s="72">
        <v>49331</v>
      </c>
      <c r="L24" s="72">
        <v>0</v>
      </c>
      <c r="M24" s="72">
        <v>2016</v>
      </c>
      <c r="N24" s="72">
        <v>89010</v>
      </c>
      <c r="O24" s="71">
        <v>87250</v>
      </c>
      <c r="P24" s="74">
        <f>IF(E24=0,,-F24/E24)</f>
        <v>0.5313158144388578</v>
      </c>
      <c r="Q24" s="74">
        <f>IF(E24=0,,-G24/E24)</f>
        <v>0.19944028080827245</v>
      </c>
      <c r="R24" s="90">
        <f>IF(E24=0,,I24/E24)</f>
        <v>0.1842045346741296</v>
      </c>
    </row>
    <row r="25" spans="1:18" ht="11.25" customHeight="1">
      <c r="A25" s="103"/>
      <c r="B25" s="91">
        <v>2015</v>
      </c>
      <c r="C25" s="92"/>
      <c r="D25" s="93"/>
      <c r="E25" s="92"/>
      <c r="F25" s="94"/>
      <c r="G25" s="93"/>
      <c r="H25" s="95"/>
      <c r="I25" s="92"/>
      <c r="J25" s="92"/>
      <c r="K25" s="94"/>
      <c r="L25" s="94"/>
      <c r="M25" s="94"/>
      <c r="N25" s="94"/>
      <c r="O25" s="93"/>
      <c r="P25" s="96">
        <f>IF(E25=0,,-F25/E25)</f>
        <v>0</v>
      </c>
      <c r="Q25" s="96">
        <f>IF(E25=0,,-G25/E25)</f>
        <v>0</v>
      </c>
      <c r="R25" s="97">
        <f>IF(E25=0,,I25/E25)</f>
        <v>0</v>
      </c>
    </row>
    <row r="26" spans="1:18" ht="11.25" customHeight="1">
      <c r="A26" s="101" t="s">
        <v>57</v>
      </c>
      <c r="B26" s="42">
        <f>B28-2</f>
        <v>2013</v>
      </c>
      <c r="C26" s="84">
        <v>13838</v>
      </c>
      <c r="D26" s="85">
        <v>12420</v>
      </c>
      <c r="E26" s="84">
        <v>13616</v>
      </c>
      <c r="F26" s="86">
        <v>-11467</v>
      </c>
      <c r="G26" s="85">
        <v>-695</v>
      </c>
      <c r="H26" s="87">
        <v>69</v>
      </c>
      <c r="I26" s="84">
        <v>69</v>
      </c>
      <c r="J26" s="84">
        <v>4629</v>
      </c>
      <c r="K26" s="86">
        <v>4830</v>
      </c>
      <c r="L26" s="86">
        <v>0</v>
      </c>
      <c r="M26" s="86">
        <v>320</v>
      </c>
      <c r="N26" s="86">
        <v>9779</v>
      </c>
      <c r="O26" s="85">
        <v>9379</v>
      </c>
      <c r="P26" s="88">
        <f>IF(E26=0,,-F26/E26)</f>
        <v>0.8421709753231492</v>
      </c>
      <c r="Q26" s="88">
        <f>IF(E26=0,,-G26/E26)</f>
        <v>0.05104289071680376</v>
      </c>
      <c r="R26" s="89">
        <f>IF(E26=0,,I26/E26)</f>
        <v>0.005067567567567568</v>
      </c>
    </row>
    <row r="27" spans="1:18" ht="11.25" customHeight="1">
      <c r="A27" s="102"/>
      <c r="B27" s="26">
        <f>B28-1</f>
        <v>2014</v>
      </c>
      <c r="C27" s="70">
        <v>11094</v>
      </c>
      <c r="D27" s="71">
        <v>9946</v>
      </c>
      <c r="E27" s="70">
        <v>12587</v>
      </c>
      <c r="F27" s="72">
        <v>-131</v>
      </c>
      <c r="G27" s="71">
        <v>-640</v>
      </c>
      <c r="H27" s="73">
        <v>10398</v>
      </c>
      <c r="I27" s="70">
        <v>11454</v>
      </c>
      <c r="J27" s="70">
        <v>3136</v>
      </c>
      <c r="K27" s="72">
        <v>3205</v>
      </c>
      <c r="L27" s="72">
        <v>0</v>
      </c>
      <c r="M27" s="72">
        <v>410</v>
      </c>
      <c r="N27" s="72">
        <v>6751</v>
      </c>
      <c r="O27" s="71">
        <v>6705</v>
      </c>
      <c r="P27" s="74">
        <f>IF(E27=0,,-F27/E27)</f>
        <v>0.010407563359021212</v>
      </c>
      <c r="Q27" s="74">
        <f>IF(E27=0,,-G27/E27)</f>
        <v>0.05084611106697386</v>
      </c>
      <c r="R27" s="90">
        <f>IF(E27=0,,I27/E27)</f>
        <v>0.9099864940017478</v>
      </c>
    </row>
    <row r="28" spans="1:18" ht="11.25" customHeight="1">
      <c r="A28" s="103"/>
      <c r="B28" s="91">
        <v>2015</v>
      </c>
      <c r="C28" s="92">
        <v>7407</v>
      </c>
      <c r="D28" s="93">
        <v>7296</v>
      </c>
      <c r="E28" s="92">
        <v>7532</v>
      </c>
      <c r="F28" s="94">
        <v>-6693</v>
      </c>
      <c r="G28" s="93">
        <v>-428</v>
      </c>
      <c r="H28" s="95">
        <v>365</v>
      </c>
      <c r="I28" s="92">
        <v>383</v>
      </c>
      <c r="J28" s="92">
        <v>3011</v>
      </c>
      <c r="K28" s="94">
        <v>2616</v>
      </c>
      <c r="L28" s="94">
        <v>0</v>
      </c>
      <c r="M28" s="94">
        <v>425</v>
      </c>
      <c r="N28" s="94">
        <v>6052</v>
      </c>
      <c r="O28" s="93">
        <v>6006</v>
      </c>
      <c r="P28" s="96">
        <f>IF(E28=0,,-F28/E28)</f>
        <v>0.8886086032926181</v>
      </c>
      <c r="Q28" s="96">
        <f>IF(E28=0,,-G28/E28)</f>
        <v>0.05682421667551779</v>
      </c>
      <c r="R28" s="97">
        <f>IF(E28=0,,I28/E28)</f>
        <v>0.05084970791290494</v>
      </c>
    </row>
  </sheetData>
  <sheetProtection/>
  <mergeCells count="7">
    <mergeCell ref="A26:A28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2013</v>
      </c>
      <c r="C7" s="20">
        <v>471197</v>
      </c>
      <c r="D7" s="21">
        <v>11105</v>
      </c>
      <c r="E7" s="21">
        <v>351</v>
      </c>
      <c r="F7" s="21">
        <v>-26961</v>
      </c>
      <c r="G7" s="21">
        <v>0</v>
      </c>
      <c r="H7" s="21">
        <v>-6978</v>
      </c>
      <c r="I7" s="21">
        <v>-119891</v>
      </c>
      <c r="J7" s="21">
        <v>0</v>
      </c>
      <c r="K7" s="21">
        <v>-33870</v>
      </c>
      <c r="L7" s="22">
        <v>294953</v>
      </c>
      <c r="M7" s="23">
        <f>IF(C7=0,,-F7/C7)</f>
        <v>0.057218106227331665</v>
      </c>
      <c r="N7" s="23">
        <f>IF(C7=0,,-I7/C7)</f>
        <v>0.25443922605619307</v>
      </c>
      <c r="O7" s="24">
        <f>IF(C7=0,,L7/C7)</f>
        <v>0.6259653605604449</v>
      </c>
    </row>
    <row r="8" spans="1:15" ht="11.25" customHeight="1">
      <c r="A8" s="25"/>
      <c r="B8" s="26">
        <f>B9-1</f>
        <v>2014</v>
      </c>
      <c r="C8" s="27">
        <v>542703</v>
      </c>
      <c r="D8" s="28">
        <v>7531</v>
      </c>
      <c r="E8" s="28">
        <v>619</v>
      </c>
      <c r="F8" s="28">
        <v>-61615</v>
      </c>
      <c r="G8" s="28">
        <v>0</v>
      </c>
      <c r="H8" s="28">
        <v>-409292</v>
      </c>
      <c r="I8" s="28">
        <v>-120847</v>
      </c>
      <c r="J8" s="28">
        <v>0</v>
      </c>
      <c r="K8" s="28">
        <v>-50159</v>
      </c>
      <c r="L8" s="29">
        <v>-91060</v>
      </c>
      <c r="M8" s="30">
        <f>IF(C8=0,,-F8/C8)</f>
        <v>0.11353355334317297</v>
      </c>
      <c r="N8" s="30">
        <f>IF(C8=0,,-I8/C8)</f>
        <v>0.22267612303598838</v>
      </c>
      <c r="O8" s="31">
        <f>IF(C8=0,,L8/C8)</f>
        <v>-0.1677897487207552</v>
      </c>
    </row>
    <row r="9" spans="1:15" ht="11.25" customHeight="1" thickBot="1">
      <c r="A9" s="32"/>
      <c r="B9" s="33">
        <v>2015</v>
      </c>
      <c r="C9" s="34">
        <v>532981</v>
      </c>
      <c r="D9" s="35">
        <v>4638</v>
      </c>
      <c r="E9" s="35">
        <v>234</v>
      </c>
      <c r="F9" s="35">
        <v>-28563</v>
      </c>
      <c r="G9" s="35">
        <v>0</v>
      </c>
      <c r="H9" s="35">
        <v>-8961</v>
      </c>
      <c r="I9" s="35">
        <v>-106450</v>
      </c>
      <c r="J9" s="35">
        <v>-6</v>
      </c>
      <c r="K9" s="35">
        <v>-49541</v>
      </c>
      <c r="L9" s="36">
        <v>344332</v>
      </c>
      <c r="M9" s="37">
        <f>IF(C9=0,,-F9/C9)</f>
        <v>0.0535910285732512</v>
      </c>
      <c r="N9" s="37">
        <f>IF(C9=0,,-I9/C9)</f>
        <v>0.1997256937864577</v>
      </c>
      <c r="O9" s="38">
        <f>IF(C9=0,,L9/C9)</f>
        <v>0.646049296316379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53</v>
      </c>
      <c r="B11" s="42">
        <f>B13-2</f>
        <v>2013</v>
      </c>
      <c r="C11" s="43">
        <v>0</v>
      </c>
      <c r="D11" s="44">
        <v>0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5">
        <v>0</v>
      </c>
      <c r="M11" s="46">
        <f>IF(C11=0,,-F11/C11)</f>
        <v>0</v>
      </c>
      <c r="N11" s="46">
        <f>IF(C11=0,,-I11/C11)</f>
        <v>0</v>
      </c>
      <c r="O11" s="47">
        <f>IF(C11=0,,L11/C11)</f>
        <v>0</v>
      </c>
    </row>
    <row r="12" spans="1:15" ht="11.25" customHeight="1">
      <c r="A12" s="102"/>
      <c r="B12" s="26">
        <f>B13-1</f>
        <v>2014</v>
      </c>
      <c r="C12" s="27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9">
        <v>0</v>
      </c>
      <c r="M12" s="30">
        <f>IF(C12=0,,-F12/C12)</f>
        <v>0</v>
      </c>
      <c r="N12" s="30">
        <f>IF(C12=0,,-I12/C12)</f>
        <v>0</v>
      </c>
      <c r="O12" s="48">
        <f>IF(C12=0,,L12/C12)</f>
        <v>0</v>
      </c>
    </row>
    <row r="13" spans="1:15" ht="11.25" customHeight="1">
      <c r="A13" s="103"/>
      <c r="B13" s="49">
        <v>2015</v>
      </c>
      <c r="C13" s="50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-395</v>
      </c>
      <c r="J13" s="51">
        <v>0</v>
      </c>
      <c r="K13" s="51">
        <v>0</v>
      </c>
      <c r="L13" s="52">
        <v>-395</v>
      </c>
      <c r="M13" s="53">
        <f>IF(C13=0,,-F13/C13)</f>
        <v>0</v>
      </c>
      <c r="N13" s="53">
        <f>IF(C13=0,,-I13/C13)</f>
        <v>0</v>
      </c>
      <c r="O13" s="54">
        <f>IF(C13=0,,L13/C13)</f>
        <v>0</v>
      </c>
    </row>
    <row r="14" spans="1:15" ht="11.25" customHeight="1">
      <c r="A14" s="101" t="s">
        <v>75</v>
      </c>
      <c r="B14" s="42">
        <f>B16-2</f>
        <v>2013</v>
      </c>
      <c r="C14" s="43">
        <v>347481</v>
      </c>
      <c r="D14" s="44">
        <v>4200</v>
      </c>
      <c r="E14" s="44">
        <v>346</v>
      </c>
      <c r="F14" s="44">
        <v>11681</v>
      </c>
      <c r="G14" s="44">
        <v>0</v>
      </c>
      <c r="H14" s="44">
        <v>0</v>
      </c>
      <c r="I14" s="44">
        <v>-62827</v>
      </c>
      <c r="J14" s="44">
        <v>0</v>
      </c>
      <c r="K14" s="44">
        <v>-41697</v>
      </c>
      <c r="L14" s="45">
        <v>259184</v>
      </c>
      <c r="M14" s="46">
        <f>IF(C14=0,,-F14/C14)</f>
        <v>-0.03361622649871504</v>
      </c>
      <c r="N14" s="46">
        <f>IF(C14=0,,-I14/C14)</f>
        <v>0.18080700815296377</v>
      </c>
      <c r="O14" s="47">
        <f>IF(C14=0,,L14/C14)</f>
        <v>0.7458940201046964</v>
      </c>
    </row>
    <row r="15" spans="1:15" ht="11.25" customHeight="1">
      <c r="A15" s="102"/>
      <c r="B15" s="26">
        <f>B16-1</f>
        <v>2014</v>
      </c>
      <c r="C15" s="27">
        <v>409686</v>
      </c>
      <c r="D15" s="28">
        <v>3401</v>
      </c>
      <c r="E15" s="28">
        <v>619</v>
      </c>
      <c r="F15" s="28">
        <v>9563</v>
      </c>
      <c r="G15" s="28">
        <v>0</v>
      </c>
      <c r="H15" s="28">
        <v>-400000</v>
      </c>
      <c r="I15" s="28">
        <v>-69873</v>
      </c>
      <c r="J15" s="28">
        <v>0</v>
      </c>
      <c r="K15" s="28">
        <v>-49352</v>
      </c>
      <c r="L15" s="29">
        <v>-95956</v>
      </c>
      <c r="M15" s="30">
        <f>IF(C15=0,,-F15/C15)</f>
        <v>-0.023342267004486363</v>
      </c>
      <c r="N15" s="30">
        <f>IF(C15=0,,-I15/C15)</f>
        <v>0.1705525695288587</v>
      </c>
      <c r="O15" s="48">
        <f>IF(C15=0,,L15/C15)</f>
        <v>-0.23421840140986022</v>
      </c>
    </row>
    <row r="16" spans="1:15" ht="11.25" customHeight="1">
      <c r="A16" s="103"/>
      <c r="B16" s="49">
        <v>2015</v>
      </c>
      <c r="C16" s="50">
        <v>405688</v>
      </c>
      <c r="D16" s="51">
        <v>3727</v>
      </c>
      <c r="E16" s="51">
        <v>221</v>
      </c>
      <c r="F16" s="51">
        <v>35745</v>
      </c>
      <c r="G16" s="51">
        <v>0</v>
      </c>
      <c r="H16" s="51">
        <v>0</v>
      </c>
      <c r="I16" s="51">
        <v>-61324</v>
      </c>
      <c r="J16" s="51">
        <v>-6</v>
      </c>
      <c r="K16" s="51">
        <v>-49452</v>
      </c>
      <c r="L16" s="52">
        <v>334599</v>
      </c>
      <c r="M16" s="53">
        <f>IF(C16=0,,-F16/C16)</f>
        <v>-0.08810958174754985</v>
      </c>
      <c r="N16" s="53">
        <f>IF(C16=0,,-I16/C16)</f>
        <v>0.15116049772238765</v>
      </c>
      <c r="O16" s="54">
        <f>IF(C16=0,,L16/C16)</f>
        <v>0.8247692808266451</v>
      </c>
    </row>
    <row r="17" spans="1:15" ht="11.25" customHeight="1">
      <c r="A17" s="101" t="s">
        <v>55</v>
      </c>
      <c r="B17" s="42">
        <f>B19-2</f>
        <v>2013</v>
      </c>
      <c r="C17" s="43">
        <v>0</v>
      </c>
      <c r="D17" s="44">
        <v>51</v>
      </c>
      <c r="E17" s="44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9947</v>
      </c>
      <c r="L17" s="45">
        <v>9998</v>
      </c>
      <c r="M17" s="46">
        <f>IF(C17=0,,-F17/C17)</f>
        <v>0</v>
      </c>
      <c r="N17" s="46">
        <f>IF(C17=0,,-I17/C17)</f>
        <v>0</v>
      </c>
      <c r="O17" s="47">
        <f>IF(C17=0,,L17/C17)</f>
        <v>0</v>
      </c>
    </row>
    <row r="18" spans="1:15" ht="11.25" customHeight="1">
      <c r="A18" s="102"/>
      <c r="B18" s="26">
        <f>B19-1</f>
        <v>2014</v>
      </c>
      <c r="C18" s="27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9">
        <v>0</v>
      </c>
      <c r="M18" s="30">
        <f>IF(C18=0,,-F18/C18)</f>
        <v>0</v>
      </c>
      <c r="N18" s="30">
        <f>IF(C18=0,,-I18/C18)</f>
        <v>0</v>
      </c>
      <c r="O18" s="48">
        <f>IF(C18=0,,L18/C18)</f>
        <v>0</v>
      </c>
    </row>
    <row r="19" spans="1:15" ht="11.25" customHeight="1">
      <c r="A19" s="103"/>
      <c r="B19" s="49">
        <v>2015</v>
      </c>
      <c r="C19" s="50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v>0</v>
      </c>
      <c r="M19" s="53">
        <f>IF(C19=0,,-F19/C19)</f>
        <v>0</v>
      </c>
      <c r="N19" s="53">
        <f>IF(C19=0,,-I19/C19)</f>
        <v>0</v>
      </c>
      <c r="O19" s="54">
        <f>IF(C19=0,,L19/C19)</f>
        <v>0</v>
      </c>
    </row>
    <row r="20" spans="1:15" ht="11.25" customHeight="1">
      <c r="A20" s="101" t="s">
        <v>57</v>
      </c>
      <c r="B20" s="42">
        <f>B22-2</f>
        <v>2013</v>
      </c>
      <c r="C20" s="43">
        <v>123716</v>
      </c>
      <c r="D20" s="44">
        <v>6854</v>
      </c>
      <c r="E20" s="44">
        <v>5</v>
      </c>
      <c r="F20" s="44">
        <v>-38642</v>
      </c>
      <c r="G20" s="44">
        <v>0</v>
      </c>
      <c r="H20" s="44">
        <v>-6978</v>
      </c>
      <c r="I20" s="44">
        <v>-57064</v>
      </c>
      <c r="J20" s="44">
        <v>0</v>
      </c>
      <c r="K20" s="44">
        <v>-2120</v>
      </c>
      <c r="L20" s="45">
        <v>25771</v>
      </c>
      <c r="M20" s="46">
        <f>IF(C20=0,,-F20/C20)</f>
        <v>0.31234440169420286</v>
      </c>
      <c r="N20" s="46">
        <f>IF(C20=0,,-I20/C20)</f>
        <v>0.46124995958485565</v>
      </c>
      <c r="O20" s="47">
        <f>IF(C20=0,,L20/C20)</f>
        <v>0.20830773707523684</v>
      </c>
    </row>
    <row r="21" spans="1:15" ht="11.25" customHeight="1">
      <c r="A21" s="102"/>
      <c r="B21" s="26">
        <f>B22-1</f>
        <v>2014</v>
      </c>
      <c r="C21" s="27">
        <v>133017</v>
      </c>
      <c r="D21" s="28">
        <v>4130</v>
      </c>
      <c r="E21" s="28">
        <v>0</v>
      </c>
      <c r="F21" s="28">
        <v>-71178</v>
      </c>
      <c r="G21" s="28">
        <v>0</v>
      </c>
      <c r="H21" s="28">
        <v>-9292</v>
      </c>
      <c r="I21" s="28">
        <v>-50974</v>
      </c>
      <c r="J21" s="28">
        <v>0</v>
      </c>
      <c r="K21" s="28">
        <v>-807</v>
      </c>
      <c r="L21" s="29">
        <v>4896</v>
      </c>
      <c r="M21" s="30">
        <f>IF(C21=0,,-F21/C21)</f>
        <v>0.5351045355104986</v>
      </c>
      <c r="N21" s="30">
        <f>IF(C21=0,,-I21/C21)</f>
        <v>0.3832141756316862</v>
      </c>
      <c r="O21" s="48">
        <f>IF(C21=0,,L21/C21)</f>
        <v>0.036807325379462776</v>
      </c>
    </row>
    <row r="22" spans="1:15" ht="11.25" customHeight="1">
      <c r="A22" s="103"/>
      <c r="B22" s="49">
        <v>2015</v>
      </c>
      <c r="C22" s="50">
        <v>127293</v>
      </c>
      <c r="D22" s="51">
        <v>911</v>
      </c>
      <c r="E22" s="51">
        <v>13</v>
      </c>
      <c r="F22" s="51">
        <v>-64308</v>
      </c>
      <c r="G22" s="51">
        <v>0</v>
      </c>
      <c r="H22" s="51">
        <v>-8961</v>
      </c>
      <c r="I22" s="51">
        <v>-44731</v>
      </c>
      <c r="J22" s="51">
        <v>0</v>
      </c>
      <c r="K22" s="51">
        <v>-89</v>
      </c>
      <c r="L22" s="52">
        <v>10128</v>
      </c>
      <c r="M22" s="53">
        <f>IF(C22=0,,-F22/C22)</f>
        <v>0.5051966722443496</v>
      </c>
      <c r="N22" s="53">
        <f>IF(C22=0,,-I22/C22)</f>
        <v>0.3514018838427879</v>
      </c>
      <c r="O22" s="54">
        <f>IF(C22=0,,L22/C22)</f>
        <v>0.07956446937380689</v>
      </c>
    </row>
  </sheetData>
  <sheetProtection/>
  <mergeCells count="5">
    <mergeCell ref="M4:O4"/>
    <mergeCell ref="A11:A13"/>
    <mergeCell ref="A14:A16"/>
    <mergeCell ref="A17:A19"/>
    <mergeCell ref="A20:A22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43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2013</v>
      </c>
      <c r="C7" s="64">
        <v>-3861292</v>
      </c>
      <c r="D7" s="65">
        <v>-4190056</v>
      </c>
      <c r="E7" s="64">
        <v>-3957224</v>
      </c>
      <c r="F7" s="66">
        <v>-5187917</v>
      </c>
      <c r="G7" s="65">
        <v>-1742448</v>
      </c>
      <c r="H7" s="67">
        <v>-10003643</v>
      </c>
      <c r="I7" s="67">
        <v>-10014922</v>
      </c>
      <c r="J7" s="64">
        <v>2421139</v>
      </c>
      <c r="K7" s="66">
        <v>44710478</v>
      </c>
      <c r="L7" s="66">
        <v>52623374</v>
      </c>
      <c r="M7" s="66">
        <v>1656789</v>
      </c>
      <c r="N7" s="66">
        <v>101411780</v>
      </c>
      <c r="O7" s="65">
        <v>100461253</v>
      </c>
      <c r="P7" s="68">
        <f>IF(E7=0,,-F7/E7)</f>
        <v>-1.3109990740984083</v>
      </c>
      <c r="Q7" s="68">
        <f>IF(E7=0,,-G7/E7)</f>
        <v>-0.4403207905339703</v>
      </c>
      <c r="R7" s="69">
        <f>IF(E7=0,,I7/E7)</f>
        <v>2.530794819802973</v>
      </c>
    </row>
    <row r="8" spans="1:18" ht="11.25" customHeight="1">
      <c r="A8" s="25"/>
      <c r="B8" s="26">
        <f>B9-1</f>
        <v>2014</v>
      </c>
      <c r="C8" s="70">
        <v>1075496</v>
      </c>
      <c r="D8" s="71">
        <v>947790</v>
      </c>
      <c r="E8" s="70">
        <v>847246</v>
      </c>
      <c r="F8" s="72">
        <v>-13607565</v>
      </c>
      <c r="G8" s="71">
        <v>-1816832</v>
      </c>
      <c r="H8" s="73">
        <v>-14296673</v>
      </c>
      <c r="I8" s="73">
        <v>-14295772</v>
      </c>
      <c r="J8" s="70">
        <v>2649719</v>
      </c>
      <c r="K8" s="72">
        <v>44618640</v>
      </c>
      <c r="L8" s="72">
        <v>53967900</v>
      </c>
      <c r="M8" s="72">
        <v>1659256</v>
      </c>
      <c r="N8" s="72">
        <v>102895515</v>
      </c>
      <c r="O8" s="71">
        <v>102069869</v>
      </c>
      <c r="P8" s="74">
        <f>IF(E8=0,,-F8/E8)</f>
        <v>16.060937437296843</v>
      </c>
      <c r="Q8" s="74">
        <f>IF(E8=0,,-G8/E8)</f>
        <v>2.1443972588834885</v>
      </c>
      <c r="R8" s="75">
        <f>IF(E8=0,,I8/E8)</f>
        <v>-16.873224541632535</v>
      </c>
    </row>
    <row r="9" spans="1:18" ht="11.25" customHeight="1" thickBot="1">
      <c r="A9" s="32"/>
      <c r="B9" s="33">
        <v>2015</v>
      </c>
      <c r="C9" s="76">
        <v>-221063</v>
      </c>
      <c r="D9" s="77">
        <v>-325214</v>
      </c>
      <c r="E9" s="76">
        <v>-366423</v>
      </c>
      <c r="F9" s="78">
        <v>-7665219</v>
      </c>
      <c r="G9" s="77">
        <v>-1519115</v>
      </c>
      <c r="H9" s="79">
        <v>-10067614</v>
      </c>
      <c r="I9" s="79">
        <v>-10055517</v>
      </c>
      <c r="J9" s="76">
        <v>1513586</v>
      </c>
      <c r="K9" s="78">
        <v>35840957</v>
      </c>
      <c r="L9" s="78">
        <v>51174163</v>
      </c>
      <c r="M9" s="78">
        <v>1295055</v>
      </c>
      <c r="N9" s="78">
        <v>89823761</v>
      </c>
      <c r="O9" s="77">
        <v>89530813</v>
      </c>
      <c r="P9" s="80">
        <f>IF(E9=0,,-F9/E9)</f>
        <v>-20.91904438313097</v>
      </c>
      <c r="Q9" s="80">
        <f>IF(E9=0,,-G9/E9)</f>
        <v>-4.145795978964203</v>
      </c>
      <c r="R9" s="81">
        <f>IF(E9=0,,I9/E9)</f>
        <v>27.442373977616032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44</v>
      </c>
      <c r="B11" s="42">
        <f>B13-2</f>
        <v>2013</v>
      </c>
      <c r="C11" s="84">
        <v>-11107146</v>
      </c>
      <c r="D11" s="85">
        <v>-11107146</v>
      </c>
      <c r="E11" s="84">
        <v>-11107146</v>
      </c>
      <c r="F11" s="86">
        <v>-219022</v>
      </c>
      <c r="G11" s="85">
        <v>-195686</v>
      </c>
      <c r="H11" s="87">
        <v>-10863314</v>
      </c>
      <c r="I11" s="84">
        <v>-10863314</v>
      </c>
      <c r="J11" s="84">
        <v>0</v>
      </c>
      <c r="K11" s="86">
        <v>25611645</v>
      </c>
      <c r="L11" s="86">
        <v>52587374</v>
      </c>
      <c r="M11" s="86">
        <v>768349</v>
      </c>
      <c r="N11" s="86">
        <v>78967368</v>
      </c>
      <c r="O11" s="85">
        <v>78967368</v>
      </c>
      <c r="P11" s="88">
        <f>IF(E11=0,,-F11/E11)</f>
        <v>-0.019719016928381062</v>
      </c>
      <c r="Q11" s="88">
        <f>IF(E11=0,,-G11/E11)</f>
        <v>-0.01761802716917559</v>
      </c>
      <c r="R11" s="89">
        <f>IF(E11=0,,I11/E11)</f>
        <v>0.9780472859544657</v>
      </c>
    </row>
    <row r="12" spans="1:18" ht="11.25" customHeight="1">
      <c r="A12" s="102"/>
      <c r="B12" s="26">
        <f>B13-1</f>
        <v>2014</v>
      </c>
      <c r="C12" s="70">
        <v>-6721116</v>
      </c>
      <c r="D12" s="71">
        <v>-6721116</v>
      </c>
      <c r="E12" s="70">
        <v>-6721116</v>
      </c>
      <c r="F12" s="72">
        <v>-8570929</v>
      </c>
      <c r="G12" s="71">
        <v>-269902</v>
      </c>
      <c r="H12" s="73">
        <v>-15278304</v>
      </c>
      <c r="I12" s="70">
        <v>-15278304</v>
      </c>
      <c r="J12" s="70">
        <v>0</v>
      </c>
      <c r="K12" s="72">
        <v>25458980</v>
      </c>
      <c r="L12" s="72">
        <v>53932595</v>
      </c>
      <c r="M12" s="72">
        <v>763770</v>
      </c>
      <c r="N12" s="72">
        <v>80155345</v>
      </c>
      <c r="O12" s="71">
        <v>80155345</v>
      </c>
      <c r="P12" s="74">
        <f>IF(E12=0,,-F12/E12)</f>
        <v>-1.2752240848097252</v>
      </c>
      <c r="Q12" s="74">
        <f>IF(E12=0,,-G12/E12)</f>
        <v>-0.04015731911188559</v>
      </c>
      <c r="R12" s="90">
        <f>IF(E12=0,,I12/E12)</f>
        <v>2.273179632668146</v>
      </c>
    </row>
    <row r="13" spans="1:18" ht="11.25" customHeight="1">
      <c r="A13" s="103"/>
      <c r="B13" s="91">
        <v>2015</v>
      </c>
      <c r="C13" s="92">
        <v>-5369410</v>
      </c>
      <c r="D13" s="93">
        <v>-5369410</v>
      </c>
      <c r="E13" s="92">
        <v>-5369410</v>
      </c>
      <c r="F13" s="94">
        <v>-4514677</v>
      </c>
      <c r="G13" s="93">
        <v>-407708</v>
      </c>
      <c r="H13" s="95">
        <v>-10600128</v>
      </c>
      <c r="I13" s="92">
        <v>-10600128</v>
      </c>
      <c r="J13" s="92">
        <v>0</v>
      </c>
      <c r="K13" s="94">
        <v>23369852</v>
      </c>
      <c r="L13" s="94">
        <v>51150367</v>
      </c>
      <c r="M13" s="94">
        <v>701096</v>
      </c>
      <c r="N13" s="94">
        <v>75221315</v>
      </c>
      <c r="O13" s="93">
        <v>75221315</v>
      </c>
      <c r="P13" s="96">
        <f>IF(E13=0,,-F13/E13)</f>
        <v>-0.8408143539048052</v>
      </c>
      <c r="Q13" s="96">
        <f>IF(E13=0,,-G13/E13)</f>
        <v>-0.07593162004764024</v>
      </c>
      <c r="R13" s="97">
        <f>IF(E13=0,,I13/E13)</f>
        <v>1.9741699739822438</v>
      </c>
    </row>
    <row r="14" spans="1:18" ht="11.25" customHeight="1">
      <c r="A14" s="101" t="s">
        <v>45</v>
      </c>
      <c r="B14" s="42">
        <f>B16-2</f>
        <v>2013</v>
      </c>
      <c r="C14" s="84">
        <v>220173</v>
      </c>
      <c r="D14" s="85">
        <v>212363</v>
      </c>
      <c r="E14" s="84">
        <v>218795</v>
      </c>
      <c r="F14" s="86">
        <v>-89564</v>
      </c>
      <c r="G14" s="85">
        <v>-104533</v>
      </c>
      <c r="H14" s="87">
        <v>12430</v>
      </c>
      <c r="I14" s="84">
        <v>12430</v>
      </c>
      <c r="J14" s="84">
        <v>19063</v>
      </c>
      <c r="K14" s="86">
        <v>99782</v>
      </c>
      <c r="L14" s="86">
        <v>0</v>
      </c>
      <c r="M14" s="86">
        <v>5987</v>
      </c>
      <c r="N14" s="86">
        <v>124832</v>
      </c>
      <c r="O14" s="85">
        <v>110773</v>
      </c>
      <c r="P14" s="88">
        <f>IF(E14=0,,-F14/E14)</f>
        <v>0.4093512191777691</v>
      </c>
      <c r="Q14" s="88">
        <f>IF(E14=0,,-G14/E14)</f>
        <v>0.4777668593889257</v>
      </c>
      <c r="R14" s="89">
        <f>IF(E14=0,,I14/E14)</f>
        <v>0.05681117027354373</v>
      </c>
    </row>
    <row r="15" spans="1:18" ht="11.25" customHeight="1">
      <c r="A15" s="102"/>
      <c r="B15" s="26">
        <f>B16-1</f>
        <v>2014</v>
      </c>
      <c r="C15" s="70">
        <v>188752</v>
      </c>
      <c r="D15" s="71">
        <v>182556</v>
      </c>
      <c r="E15" s="70">
        <v>190924</v>
      </c>
      <c r="F15" s="72">
        <v>-84124</v>
      </c>
      <c r="G15" s="71">
        <v>-101618</v>
      </c>
      <c r="H15" s="73">
        <v>-2274</v>
      </c>
      <c r="I15" s="70">
        <v>-2274</v>
      </c>
      <c r="J15" s="70">
        <v>17221</v>
      </c>
      <c r="K15" s="72">
        <v>103753</v>
      </c>
      <c r="L15" s="72">
        <v>0</v>
      </c>
      <c r="M15" s="72">
        <v>6201</v>
      </c>
      <c r="N15" s="72">
        <v>127175</v>
      </c>
      <c r="O15" s="71">
        <v>110271</v>
      </c>
      <c r="P15" s="74">
        <f>IF(E15=0,,-F15/E15)</f>
        <v>0.44061511386729796</v>
      </c>
      <c r="Q15" s="74">
        <f>IF(E15=0,,-G15/E15)</f>
        <v>0.5322431962456265</v>
      </c>
      <c r="R15" s="90">
        <f>IF(E15=0,,I15/E15)</f>
        <v>-0.011910498418218767</v>
      </c>
    </row>
    <row r="16" spans="1:18" ht="11.25" customHeight="1">
      <c r="A16" s="103"/>
      <c r="B16" s="91">
        <v>2015</v>
      </c>
      <c r="C16" s="92">
        <v>188419</v>
      </c>
      <c r="D16" s="93">
        <v>182629</v>
      </c>
      <c r="E16" s="92">
        <v>187548</v>
      </c>
      <c r="F16" s="94">
        <v>-99633</v>
      </c>
      <c r="G16" s="93">
        <v>-92629</v>
      </c>
      <c r="H16" s="95">
        <v>-13377</v>
      </c>
      <c r="I16" s="92">
        <v>-13377</v>
      </c>
      <c r="J16" s="92">
        <v>18092</v>
      </c>
      <c r="K16" s="94">
        <v>104428</v>
      </c>
      <c r="L16" s="94">
        <v>0</v>
      </c>
      <c r="M16" s="94">
        <v>6242</v>
      </c>
      <c r="N16" s="94">
        <v>128762</v>
      </c>
      <c r="O16" s="93">
        <v>112462</v>
      </c>
      <c r="P16" s="96">
        <f>IF(E16=0,,-F16/E16)</f>
        <v>0.5312400025593448</v>
      </c>
      <c r="Q16" s="96">
        <f>IF(E16=0,,-G16/E16)</f>
        <v>0.4938948962398959</v>
      </c>
      <c r="R16" s="97">
        <f>IF(E16=0,,I16/E16)</f>
        <v>-0.07132574061040374</v>
      </c>
    </row>
    <row r="17" spans="1:18" ht="11.25" customHeight="1">
      <c r="A17" s="101" t="s">
        <v>46</v>
      </c>
      <c r="B17" s="42">
        <f>B19-2</f>
        <v>2013</v>
      </c>
      <c r="C17" s="84">
        <v>33520</v>
      </c>
      <c r="D17" s="85">
        <v>4320</v>
      </c>
      <c r="E17" s="84">
        <v>30988</v>
      </c>
      <c r="F17" s="86">
        <v>-24313</v>
      </c>
      <c r="G17" s="85">
        <v>-6657</v>
      </c>
      <c r="H17" s="87">
        <v>360</v>
      </c>
      <c r="I17" s="84">
        <v>360</v>
      </c>
      <c r="J17" s="84">
        <v>14172</v>
      </c>
      <c r="K17" s="86">
        <v>82068</v>
      </c>
      <c r="L17" s="86">
        <v>0</v>
      </c>
      <c r="M17" s="86">
        <v>6568</v>
      </c>
      <c r="N17" s="86">
        <v>102808</v>
      </c>
      <c r="O17" s="85">
        <v>33884</v>
      </c>
      <c r="P17" s="88">
        <f>IF(E17=0,,-F17/E17)</f>
        <v>0.7845940364011875</v>
      </c>
      <c r="Q17" s="88">
        <f>IF(E17=0,,-G17/E17)</f>
        <v>0.2148250935846134</v>
      </c>
      <c r="R17" s="89">
        <f>IF(E17=0,,I17/E17)</f>
        <v>0.011617400283980896</v>
      </c>
    </row>
    <row r="18" spans="1:18" ht="11.25" customHeight="1">
      <c r="A18" s="102"/>
      <c r="B18" s="26">
        <f>B19-1</f>
        <v>2014</v>
      </c>
      <c r="C18" s="70">
        <v>48629</v>
      </c>
      <c r="D18" s="71">
        <v>12462</v>
      </c>
      <c r="E18" s="70">
        <v>44471</v>
      </c>
      <c r="F18" s="72">
        <v>-36147</v>
      </c>
      <c r="G18" s="71">
        <v>-9861</v>
      </c>
      <c r="H18" s="73">
        <v>2712</v>
      </c>
      <c r="I18" s="70">
        <v>2712</v>
      </c>
      <c r="J18" s="70">
        <v>18330</v>
      </c>
      <c r="K18" s="72">
        <v>96456</v>
      </c>
      <c r="L18" s="72">
        <v>0</v>
      </c>
      <c r="M18" s="72">
        <v>5892</v>
      </c>
      <c r="N18" s="72">
        <v>120678</v>
      </c>
      <c r="O18" s="71">
        <v>34987</v>
      </c>
      <c r="P18" s="74">
        <f>IF(E18=0,,-F18/E18)</f>
        <v>0.8128218389512266</v>
      </c>
      <c r="Q18" s="74">
        <f>IF(E18=0,,-G18/E18)</f>
        <v>0.22174001034381957</v>
      </c>
      <c r="R18" s="90">
        <f>IF(E18=0,,I18/E18)</f>
        <v>0.0609835623215129</v>
      </c>
    </row>
    <row r="19" spans="1:18" ht="11.25" customHeight="1">
      <c r="A19" s="103"/>
      <c r="B19" s="91">
        <v>2015</v>
      </c>
      <c r="C19" s="92">
        <v>49378</v>
      </c>
      <c r="D19" s="93">
        <v>12197</v>
      </c>
      <c r="E19" s="92">
        <v>48681</v>
      </c>
      <c r="F19" s="94">
        <v>-30801</v>
      </c>
      <c r="G19" s="93">
        <v>-10167</v>
      </c>
      <c r="H19" s="95">
        <v>5065</v>
      </c>
      <c r="I19" s="92">
        <v>5065</v>
      </c>
      <c r="J19" s="92">
        <v>19027</v>
      </c>
      <c r="K19" s="94">
        <v>87890</v>
      </c>
      <c r="L19" s="94">
        <v>0</v>
      </c>
      <c r="M19" s="94">
        <v>5643</v>
      </c>
      <c r="N19" s="94">
        <v>112560</v>
      </c>
      <c r="O19" s="93">
        <v>25451</v>
      </c>
      <c r="P19" s="96">
        <f>IF(E19=0,,-F19/E19)</f>
        <v>0.6327109139089172</v>
      </c>
      <c r="Q19" s="96">
        <f>IF(E19=0,,-G19/E19)</f>
        <v>0.208849448450114</v>
      </c>
      <c r="R19" s="97">
        <f>IF(E19=0,,I19/E19)</f>
        <v>0.10404469916394486</v>
      </c>
    </row>
    <row r="20" spans="1:18" ht="11.25" customHeight="1">
      <c r="A20" s="101" t="s">
        <v>47</v>
      </c>
      <c r="B20" s="42">
        <f>B22-2</f>
        <v>2013</v>
      </c>
      <c r="C20" s="84">
        <v>4327</v>
      </c>
      <c r="D20" s="85">
        <v>4212</v>
      </c>
      <c r="E20" s="84">
        <v>11931</v>
      </c>
      <c r="F20" s="86">
        <v>-41202</v>
      </c>
      <c r="G20" s="85">
        <v>-7517</v>
      </c>
      <c r="H20" s="87">
        <v>-35227</v>
      </c>
      <c r="I20" s="84">
        <v>-35227</v>
      </c>
      <c r="J20" s="84">
        <v>556</v>
      </c>
      <c r="K20" s="86">
        <v>69096</v>
      </c>
      <c r="L20" s="86">
        <v>0</v>
      </c>
      <c r="M20" s="86">
        <v>2477</v>
      </c>
      <c r="N20" s="86">
        <v>72129</v>
      </c>
      <c r="O20" s="85">
        <v>68470</v>
      </c>
      <c r="P20" s="88">
        <f>IF(E20=0,,-F20/E20)</f>
        <v>3.453356801609253</v>
      </c>
      <c r="Q20" s="88">
        <f>IF(E20=0,,-G20/E20)</f>
        <v>0.630039393177437</v>
      </c>
      <c r="R20" s="89">
        <f>IF(E20=0,,I20/E20)</f>
        <v>-2.9525605565334003</v>
      </c>
    </row>
    <row r="21" spans="1:18" ht="11.25" customHeight="1">
      <c r="A21" s="102"/>
      <c r="B21" s="26">
        <f>B22-1</f>
        <v>2014</v>
      </c>
      <c r="C21" s="70">
        <v>431</v>
      </c>
      <c r="D21" s="71">
        <v>427</v>
      </c>
      <c r="E21" s="70">
        <v>987</v>
      </c>
      <c r="F21" s="72">
        <v>-2069</v>
      </c>
      <c r="G21" s="71">
        <v>-5097</v>
      </c>
      <c r="H21" s="73">
        <v>-9264</v>
      </c>
      <c r="I21" s="70">
        <v>-9264</v>
      </c>
      <c r="J21" s="70">
        <v>0</v>
      </c>
      <c r="K21" s="72">
        <v>0</v>
      </c>
      <c r="L21" s="72">
        <v>0</v>
      </c>
      <c r="M21" s="72">
        <v>0</v>
      </c>
      <c r="N21" s="72">
        <v>0</v>
      </c>
      <c r="O21" s="71">
        <v>0</v>
      </c>
      <c r="P21" s="74">
        <f>IF(E21=0,,-F21/E21)</f>
        <v>2.0962512664640323</v>
      </c>
      <c r="Q21" s="74">
        <f>IF(E21=0,,-G21/E21)</f>
        <v>5.164133738601824</v>
      </c>
      <c r="R21" s="90">
        <f>IF(E21=0,,I21/E21)</f>
        <v>-9.386018237082068</v>
      </c>
    </row>
    <row r="22" spans="1:18" ht="11.25" customHeight="1">
      <c r="A22" s="103"/>
      <c r="B22" s="91">
        <v>2015</v>
      </c>
      <c r="C22" s="92">
        <v>0</v>
      </c>
      <c r="D22" s="93">
        <v>0</v>
      </c>
      <c r="E22" s="92">
        <v>0</v>
      </c>
      <c r="F22" s="94">
        <v>0</v>
      </c>
      <c r="G22" s="93">
        <v>-2596</v>
      </c>
      <c r="H22" s="95">
        <v>-2596</v>
      </c>
      <c r="I22" s="92">
        <v>-2596</v>
      </c>
      <c r="J22" s="92">
        <v>0</v>
      </c>
      <c r="K22" s="94">
        <v>0</v>
      </c>
      <c r="L22" s="94">
        <v>0</v>
      </c>
      <c r="M22" s="94">
        <v>0</v>
      </c>
      <c r="N22" s="94">
        <v>0</v>
      </c>
      <c r="O22" s="93">
        <v>0</v>
      </c>
      <c r="P22" s="96">
        <f>IF(E22=0,,-F22/E22)</f>
        <v>0</v>
      </c>
      <c r="Q22" s="96">
        <f>IF(E22=0,,-G22/E22)</f>
        <v>0</v>
      </c>
      <c r="R22" s="97">
        <f>IF(E22=0,,I22/E22)</f>
        <v>0</v>
      </c>
    </row>
    <row r="23" spans="1:18" ht="11.25" customHeight="1">
      <c r="A23" s="101" t="s">
        <v>48</v>
      </c>
      <c r="B23" s="42">
        <f>B25-2</f>
        <v>2013</v>
      </c>
      <c r="C23" s="84">
        <v>1525112</v>
      </c>
      <c r="D23" s="85">
        <v>1521905</v>
      </c>
      <c r="E23" s="84">
        <v>1516002</v>
      </c>
      <c r="F23" s="86">
        <v>-1563003</v>
      </c>
      <c r="G23" s="85">
        <v>-242429</v>
      </c>
      <c r="H23" s="87">
        <v>-180075</v>
      </c>
      <c r="I23" s="84">
        <v>-180075</v>
      </c>
      <c r="J23" s="84">
        <v>372376</v>
      </c>
      <c r="K23" s="86">
        <v>6795971</v>
      </c>
      <c r="L23" s="86">
        <v>246</v>
      </c>
      <c r="M23" s="86">
        <v>160435</v>
      </c>
      <c r="N23" s="86">
        <v>7329028</v>
      </c>
      <c r="O23" s="85">
        <v>7329028</v>
      </c>
      <c r="P23" s="88">
        <f>IF(E23=0,,-F23/E23)</f>
        <v>1.0310032572516394</v>
      </c>
      <c r="Q23" s="88">
        <f>IF(E23=0,,-G23/E23)</f>
        <v>0.15991337742298492</v>
      </c>
      <c r="R23" s="89">
        <f>IF(E23=0,,I23/E23)</f>
        <v>-0.11878282482476936</v>
      </c>
    </row>
    <row r="24" spans="1:18" ht="11.25" customHeight="1">
      <c r="A24" s="102"/>
      <c r="B24" s="26">
        <f>B25-1</f>
        <v>2014</v>
      </c>
      <c r="C24" s="70">
        <v>1736319</v>
      </c>
      <c r="D24" s="71">
        <v>1733859</v>
      </c>
      <c r="E24" s="70">
        <v>1672309</v>
      </c>
      <c r="F24" s="72">
        <v>-1019535</v>
      </c>
      <c r="G24" s="71">
        <v>-268126</v>
      </c>
      <c r="H24" s="73">
        <v>316317</v>
      </c>
      <c r="I24" s="70">
        <v>316317</v>
      </c>
      <c r="J24" s="70">
        <v>436386</v>
      </c>
      <c r="K24" s="72">
        <v>6463155</v>
      </c>
      <c r="L24" s="72">
        <v>358</v>
      </c>
      <c r="M24" s="72">
        <v>139137</v>
      </c>
      <c r="N24" s="72">
        <v>7039036</v>
      </c>
      <c r="O24" s="71">
        <v>7039036</v>
      </c>
      <c r="P24" s="74">
        <f>IF(E24=0,,-F24/E24)</f>
        <v>0.609657066965495</v>
      </c>
      <c r="Q24" s="74">
        <f>IF(E24=0,,-G24/E24)</f>
        <v>0.16033280930737082</v>
      </c>
      <c r="R24" s="90">
        <f>IF(E24=0,,I24/E24)</f>
        <v>0.18914985209073204</v>
      </c>
    </row>
    <row r="25" spans="1:18" ht="11.25" customHeight="1">
      <c r="A25" s="103"/>
      <c r="B25" s="91">
        <v>2015</v>
      </c>
      <c r="C25" s="92">
        <v>1907113</v>
      </c>
      <c r="D25" s="93">
        <v>1904328</v>
      </c>
      <c r="E25" s="92">
        <v>1881474</v>
      </c>
      <c r="F25" s="94">
        <v>-1369634</v>
      </c>
      <c r="G25" s="93">
        <v>-351525</v>
      </c>
      <c r="H25" s="95">
        <v>59434</v>
      </c>
      <c r="I25" s="92">
        <v>59434</v>
      </c>
      <c r="J25" s="92">
        <v>462025</v>
      </c>
      <c r="K25" s="94">
        <v>6282949</v>
      </c>
      <c r="L25" s="94">
        <v>267</v>
      </c>
      <c r="M25" s="94">
        <v>155062</v>
      </c>
      <c r="N25" s="94">
        <v>6900303</v>
      </c>
      <c r="O25" s="93">
        <v>6900303</v>
      </c>
      <c r="P25" s="96">
        <f>IF(E25=0,,-F25/E25)</f>
        <v>0.7279579733761934</v>
      </c>
      <c r="Q25" s="96">
        <f>IF(E25=0,,-G25/E25)</f>
        <v>0.1868348964694702</v>
      </c>
      <c r="R25" s="97">
        <f>IF(E25=0,,I25/E25)</f>
        <v>0.031589062617926156</v>
      </c>
    </row>
    <row r="26" spans="1:18" ht="11.25" customHeight="1">
      <c r="A26" s="101" t="s">
        <v>49</v>
      </c>
      <c r="B26" s="42">
        <f>B28-2</f>
        <v>2013</v>
      </c>
      <c r="C26" s="84">
        <v>827867</v>
      </c>
      <c r="D26" s="85">
        <v>811819</v>
      </c>
      <c r="E26" s="84">
        <v>822604</v>
      </c>
      <c r="F26" s="86">
        <v>-826080</v>
      </c>
      <c r="G26" s="85">
        <v>-194070</v>
      </c>
      <c r="H26" s="87">
        <v>-174740</v>
      </c>
      <c r="I26" s="84">
        <v>-185892</v>
      </c>
      <c r="J26" s="84">
        <v>313977</v>
      </c>
      <c r="K26" s="86">
        <v>1713406</v>
      </c>
      <c r="L26" s="86">
        <v>24929</v>
      </c>
      <c r="M26" s="86">
        <v>78028</v>
      </c>
      <c r="N26" s="86">
        <v>2130340</v>
      </c>
      <c r="O26" s="85">
        <v>2126517</v>
      </c>
      <c r="P26" s="88">
        <f>IF(E26=0,,-F26/E26)</f>
        <v>1.0042256055161414</v>
      </c>
      <c r="Q26" s="88">
        <f>IF(E26=0,,-G26/E26)</f>
        <v>0.2359215369728326</v>
      </c>
      <c r="R26" s="89">
        <f>IF(E26=0,,I26/E26)</f>
        <v>-0.22597993688336065</v>
      </c>
    </row>
    <row r="27" spans="1:18" ht="11.25" customHeight="1">
      <c r="A27" s="102"/>
      <c r="B27" s="26">
        <f>B28-1</f>
        <v>2014</v>
      </c>
      <c r="C27" s="70">
        <v>952052</v>
      </c>
      <c r="D27" s="71">
        <v>934111</v>
      </c>
      <c r="E27" s="70">
        <v>889566</v>
      </c>
      <c r="F27" s="72">
        <v>-671139</v>
      </c>
      <c r="G27" s="71">
        <v>-204238</v>
      </c>
      <c r="H27" s="73">
        <v>28582</v>
      </c>
      <c r="I27" s="70">
        <v>30338</v>
      </c>
      <c r="J27" s="70">
        <v>376463</v>
      </c>
      <c r="K27" s="72">
        <v>1864491</v>
      </c>
      <c r="L27" s="72">
        <v>24297</v>
      </c>
      <c r="M27" s="72">
        <v>84903</v>
      </c>
      <c r="N27" s="72">
        <v>2350154</v>
      </c>
      <c r="O27" s="71">
        <v>2346189</v>
      </c>
      <c r="P27" s="74">
        <f>IF(E27=0,,-F27/E27)</f>
        <v>0.7544566676334302</v>
      </c>
      <c r="Q27" s="74">
        <f>IF(E27=0,,-G27/E27)</f>
        <v>0.2295928576406922</v>
      </c>
      <c r="R27" s="90">
        <f>IF(E27=0,,I27/E27)</f>
        <v>0.034104271071511275</v>
      </c>
    </row>
    <row r="28" spans="1:18" ht="11.25" customHeight="1">
      <c r="A28" s="103"/>
      <c r="B28" s="91">
        <v>2015</v>
      </c>
      <c r="C28" s="92">
        <v>1019538</v>
      </c>
      <c r="D28" s="93">
        <v>1005919</v>
      </c>
      <c r="E28" s="92">
        <v>965167</v>
      </c>
      <c r="F28" s="94">
        <v>-582947</v>
      </c>
      <c r="G28" s="93">
        <v>-198374</v>
      </c>
      <c r="H28" s="95">
        <v>206543</v>
      </c>
      <c r="I28" s="92">
        <v>218681</v>
      </c>
      <c r="J28" s="92">
        <v>430834</v>
      </c>
      <c r="K28" s="94">
        <v>1923453</v>
      </c>
      <c r="L28" s="94">
        <v>21277</v>
      </c>
      <c r="M28" s="94">
        <v>90760</v>
      </c>
      <c r="N28" s="94">
        <v>2466324</v>
      </c>
      <c r="O28" s="93">
        <v>2459629</v>
      </c>
      <c r="P28" s="96">
        <f>IF(E28=0,,-F28/E28)</f>
        <v>0.6039856315021132</v>
      </c>
      <c r="Q28" s="96">
        <f>IF(E28=0,,-G28/E28)</f>
        <v>0.20553334293443518</v>
      </c>
      <c r="R28" s="97">
        <f>IF(E28=0,,I28/E28)</f>
        <v>0.2265732251517095</v>
      </c>
    </row>
    <row r="29" spans="1:18" ht="11.25" customHeight="1">
      <c r="A29" s="101" t="s">
        <v>50</v>
      </c>
      <c r="B29" s="42">
        <f>B31-2</f>
        <v>2013</v>
      </c>
      <c r="C29" s="84">
        <v>36301</v>
      </c>
      <c r="D29" s="85">
        <v>33710</v>
      </c>
      <c r="E29" s="84">
        <v>34501</v>
      </c>
      <c r="F29" s="86">
        <v>-15349</v>
      </c>
      <c r="G29" s="85">
        <v>-21318</v>
      </c>
      <c r="H29" s="87">
        <v>-1185</v>
      </c>
      <c r="I29" s="84">
        <v>-1185</v>
      </c>
      <c r="J29" s="84">
        <v>8592</v>
      </c>
      <c r="K29" s="86">
        <v>18512</v>
      </c>
      <c r="L29" s="86">
        <v>0</v>
      </c>
      <c r="M29" s="86">
        <v>2738</v>
      </c>
      <c r="N29" s="86">
        <v>29842</v>
      </c>
      <c r="O29" s="85">
        <v>28750</v>
      </c>
      <c r="P29" s="88">
        <f>IF(E29=0,,-F29/E29)</f>
        <v>0.4448856554882467</v>
      </c>
      <c r="Q29" s="88">
        <f>IF(E29=0,,-G29/E29)</f>
        <v>0.6178951334743921</v>
      </c>
      <c r="R29" s="89">
        <f>IF(E29=0,,I29/E29)</f>
        <v>-0.034346830526651405</v>
      </c>
    </row>
    <row r="30" spans="1:18" ht="11.25" customHeight="1">
      <c r="A30" s="102"/>
      <c r="B30" s="26">
        <f>B31-1</f>
        <v>2014</v>
      </c>
      <c r="C30" s="70">
        <v>34350</v>
      </c>
      <c r="D30" s="71">
        <v>30653</v>
      </c>
      <c r="E30" s="70">
        <v>34439</v>
      </c>
      <c r="F30" s="72">
        <v>-15718</v>
      </c>
      <c r="G30" s="71">
        <v>-34213</v>
      </c>
      <c r="H30" s="73">
        <v>-12411</v>
      </c>
      <c r="I30" s="70">
        <v>-12411</v>
      </c>
      <c r="J30" s="70">
        <v>8503</v>
      </c>
      <c r="K30" s="72">
        <v>17890</v>
      </c>
      <c r="L30" s="72">
        <v>0</v>
      </c>
      <c r="M30" s="72">
        <v>2446</v>
      </c>
      <c r="N30" s="72">
        <v>28839</v>
      </c>
      <c r="O30" s="71">
        <v>27460</v>
      </c>
      <c r="P30" s="74">
        <f>IF(E30=0,,-F30/E30)</f>
        <v>0.45640117308864947</v>
      </c>
      <c r="Q30" s="74">
        <f>IF(E30=0,,-G30/E30)</f>
        <v>0.9934376724062836</v>
      </c>
      <c r="R30" s="90">
        <f>IF(E30=0,,I30/E30)</f>
        <v>-0.3603763175469671</v>
      </c>
    </row>
    <row r="31" spans="1:18" ht="11.25" customHeight="1">
      <c r="A31" s="103"/>
      <c r="B31" s="91">
        <v>2015</v>
      </c>
      <c r="C31" s="92">
        <v>25485</v>
      </c>
      <c r="D31" s="93">
        <v>19426</v>
      </c>
      <c r="E31" s="92">
        <v>32408</v>
      </c>
      <c r="F31" s="94">
        <v>-11535</v>
      </c>
      <c r="G31" s="93">
        <v>-21232</v>
      </c>
      <c r="H31" s="95">
        <v>1816</v>
      </c>
      <c r="I31" s="92">
        <v>1816</v>
      </c>
      <c r="J31" s="92">
        <v>1580</v>
      </c>
      <c r="K31" s="94">
        <v>2958</v>
      </c>
      <c r="L31" s="94">
        <v>0</v>
      </c>
      <c r="M31" s="94">
        <v>127</v>
      </c>
      <c r="N31" s="94">
        <v>4665</v>
      </c>
      <c r="O31" s="93">
        <v>4630</v>
      </c>
      <c r="P31" s="96">
        <f>IF(E31=0,,-F31/E31)</f>
        <v>0.3559306344112565</v>
      </c>
      <c r="Q31" s="96">
        <f>IF(E31=0,,-G31/E31)</f>
        <v>0.6551468773142434</v>
      </c>
      <c r="R31" s="97">
        <f>IF(E31=0,,I31/E31)</f>
        <v>0.05603554677857319</v>
      </c>
    </row>
    <row r="32" spans="1:18" ht="11.25" customHeight="1">
      <c r="A32" s="101" t="s">
        <v>51</v>
      </c>
      <c r="B32" s="42">
        <f>B34-2</f>
        <v>2013</v>
      </c>
      <c r="C32" s="84">
        <v>0</v>
      </c>
      <c r="D32" s="85">
        <v>0</v>
      </c>
      <c r="E32" s="84">
        <v>0</v>
      </c>
      <c r="F32" s="86">
        <v>20</v>
      </c>
      <c r="G32" s="85">
        <v>-342</v>
      </c>
      <c r="H32" s="87">
        <v>-322</v>
      </c>
      <c r="I32" s="84">
        <v>-322</v>
      </c>
      <c r="J32" s="84">
        <v>0</v>
      </c>
      <c r="K32" s="86">
        <v>110</v>
      </c>
      <c r="L32" s="86">
        <v>0</v>
      </c>
      <c r="M32" s="86">
        <v>186</v>
      </c>
      <c r="N32" s="86">
        <v>296</v>
      </c>
      <c r="O32" s="85">
        <v>296</v>
      </c>
      <c r="P32" s="88">
        <f>IF(E32=0,,-F32/E32)</f>
        <v>0</v>
      </c>
      <c r="Q32" s="88">
        <f>IF(E32=0,,-G32/E32)</f>
        <v>0</v>
      </c>
      <c r="R32" s="89">
        <f>IF(E32=0,,I32/E32)</f>
        <v>0</v>
      </c>
    </row>
    <row r="33" spans="1:18" ht="11.25" customHeight="1">
      <c r="A33" s="102"/>
      <c r="B33" s="26">
        <f>B34-1</f>
        <v>2014</v>
      </c>
      <c r="C33" s="70">
        <v>0</v>
      </c>
      <c r="D33" s="71">
        <v>0</v>
      </c>
      <c r="E33" s="70">
        <v>0</v>
      </c>
      <c r="F33" s="72">
        <v>-8</v>
      </c>
      <c r="G33" s="71">
        <v>-319</v>
      </c>
      <c r="H33" s="73">
        <v>-327</v>
      </c>
      <c r="I33" s="70">
        <v>-327</v>
      </c>
      <c r="J33" s="70">
        <v>0</v>
      </c>
      <c r="K33" s="72">
        <v>110</v>
      </c>
      <c r="L33" s="72">
        <v>0</v>
      </c>
      <c r="M33" s="72">
        <v>186</v>
      </c>
      <c r="N33" s="72">
        <v>296</v>
      </c>
      <c r="O33" s="71">
        <v>296</v>
      </c>
      <c r="P33" s="74">
        <f>IF(E33=0,,-F33/E33)</f>
        <v>0</v>
      </c>
      <c r="Q33" s="74">
        <f>IF(E33=0,,-G33/E33)</f>
        <v>0</v>
      </c>
      <c r="R33" s="90">
        <f>IF(E33=0,,I33/E33)</f>
        <v>0</v>
      </c>
    </row>
    <row r="34" spans="1:18" ht="11.25" customHeight="1">
      <c r="A34" s="103"/>
      <c r="B34" s="91">
        <v>2015</v>
      </c>
      <c r="C34" s="92">
        <v>0</v>
      </c>
      <c r="D34" s="93">
        <v>0</v>
      </c>
      <c r="E34" s="92">
        <v>0</v>
      </c>
      <c r="F34" s="94">
        <v>20</v>
      </c>
      <c r="G34" s="93">
        <v>-313</v>
      </c>
      <c r="H34" s="95">
        <v>-293</v>
      </c>
      <c r="I34" s="92">
        <v>-293</v>
      </c>
      <c r="J34" s="92">
        <v>0</v>
      </c>
      <c r="K34" s="94">
        <v>100</v>
      </c>
      <c r="L34" s="94">
        <v>0</v>
      </c>
      <c r="M34" s="94">
        <v>176</v>
      </c>
      <c r="N34" s="94">
        <v>276</v>
      </c>
      <c r="O34" s="93">
        <v>276</v>
      </c>
      <c r="P34" s="96">
        <f>IF(E34=0,,-F34/E34)</f>
        <v>0</v>
      </c>
      <c r="Q34" s="96">
        <f>IF(E34=0,,-G34/E34)</f>
        <v>0</v>
      </c>
      <c r="R34" s="97">
        <f>IF(E34=0,,I34/E34)</f>
        <v>0</v>
      </c>
    </row>
    <row r="35" spans="1:18" ht="11.25" customHeight="1">
      <c r="A35" s="101" t="s">
        <v>52</v>
      </c>
      <c r="B35" s="42">
        <f>B37-2</f>
        <v>2013</v>
      </c>
      <c r="C35" s="84">
        <v>0</v>
      </c>
      <c r="D35" s="85">
        <v>0</v>
      </c>
      <c r="E35" s="84">
        <v>0</v>
      </c>
      <c r="F35" s="86">
        <v>-283</v>
      </c>
      <c r="G35" s="85">
        <v>-23</v>
      </c>
      <c r="H35" s="87">
        <v>-288</v>
      </c>
      <c r="I35" s="84">
        <v>-288</v>
      </c>
      <c r="J35" s="84">
        <v>0</v>
      </c>
      <c r="K35" s="86">
        <v>0</v>
      </c>
      <c r="L35" s="86">
        <v>1681</v>
      </c>
      <c r="M35" s="86">
        <v>31</v>
      </c>
      <c r="N35" s="86">
        <v>1712</v>
      </c>
      <c r="O35" s="85">
        <v>1712</v>
      </c>
      <c r="P35" s="88">
        <f>IF(E35=0,,-F35/E35)</f>
        <v>0</v>
      </c>
      <c r="Q35" s="88">
        <f>IF(E35=0,,-G35/E35)</f>
        <v>0</v>
      </c>
      <c r="R35" s="89">
        <f>IF(E35=0,,I35/E35)</f>
        <v>0</v>
      </c>
    </row>
    <row r="36" spans="1:18" ht="11.25" customHeight="1">
      <c r="A36" s="102"/>
      <c r="B36" s="26">
        <f>B37-1</f>
        <v>2014</v>
      </c>
      <c r="C36" s="70">
        <v>0</v>
      </c>
      <c r="D36" s="71">
        <v>0</v>
      </c>
      <c r="E36" s="70">
        <v>0</v>
      </c>
      <c r="F36" s="72">
        <v>-265</v>
      </c>
      <c r="G36" s="71">
        <v>-60</v>
      </c>
      <c r="H36" s="73">
        <v>-318</v>
      </c>
      <c r="I36" s="70">
        <v>-318</v>
      </c>
      <c r="J36" s="70">
        <v>0</v>
      </c>
      <c r="K36" s="72">
        <v>0</v>
      </c>
      <c r="L36" s="72">
        <v>1336</v>
      </c>
      <c r="M36" s="72">
        <v>31</v>
      </c>
      <c r="N36" s="72">
        <v>1367</v>
      </c>
      <c r="O36" s="71">
        <v>1367</v>
      </c>
      <c r="P36" s="74">
        <f>IF(E36=0,,-F36/E36)</f>
        <v>0</v>
      </c>
      <c r="Q36" s="74">
        <f>IF(E36=0,,-G36/E36)</f>
        <v>0</v>
      </c>
      <c r="R36" s="90">
        <f>IF(E36=0,,I36/E36)</f>
        <v>0</v>
      </c>
    </row>
    <row r="37" spans="1:18" ht="11.25" customHeight="1">
      <c r="A37" s="103"/>
      <c r="B37" s="91">
        <v>2015</v>
      </c>
      <c r="C37" s="92">
        <v>0</v>
      </c>
      <c r="D37" s="93">
        <v>0</v>
      </c>
      <c r="E37" s="92">
        <v>0</v>
      </c>
      <c r="F37" s="94">
        <v>-98</v>
      </c>
      <c r="G37" s="93">
        <v>-18</v>
      </c>
      <c r="H37" s="95">
        <v>-116</v>
      </c>
      <c r="I37" s="92">
        <v>-116</v>
      </c>
      <c r="J37" s="92">
        <v>0</v>
      </c>
      <c r="K37" s="94">
        <v>0</v>
      </c>
      <c r="L37" s="94">
        <v>1045</v>
      </c>
      <c r="M37" s="94">
        <v>31</v>
      </c>
      <c r="N37" s="94">
        <v>1076</v>
      </c>
      <c r="O37" s="93">
        <v>1076</v>
      </c>
      <c r="P37" s="96">
        <f>IF(E37=0,,-F37/E37)</f>
        <v>0</v>
      </c>
      <c r="Q37" s="96">
        <f>IF(E37=0,,-G37/E37)</f>
        <v>0</v>
      </c>
      <c r="R37" s="97">
        <f>IF(E37=0,,I37/E37)</f>
        <v>0</v>
      </c>
    </row>
    <row r="38" spans="1:18" ht="11.25" customHeight="1">
      <c r="A38" s="101" t="s">
        <v>53</v>
      </c>
      <c r="B38" s="42">
        <f>B40-2</f>
        <v>2013</v>
      </c>
      <c r="C38" s="84">
        <v>1484216</v>
      </c>
      <c r="D38" s="85">
        <v>1432972</v>
      </c>
      <c r="E38" s="84">
        <v>1454947</v>
      </c>
      <c r="F38" s="86">
        <v>-1076374</v>
      </c>
      <c r="G38" s="85">
        <v>-322690</v>
      </c>
      <c r="H38" s="87">
        <v>123692</v>
      </c>
      <c r="I38" s="84">
        <v>123566</v>
      </c>
      <c r="J38" s="84">
        <v>459815</v>
      </c>
      <c r="K38" s="86">
        <v>4332933</v>
      </c>
      <c r="L38" s="86">
        <v>1135</v>
      </c>
      <c r="M38" s="86">
        <v>288762</v>
      </c>
      <c r="N38" s="86">
        <v>5082645</v>
      </c>
      <c r="O38" s="85">
        <v>4464947</v>
      </c>
      <c r="P38" s="88">
        <f>IF(E38=0,,-F38/E38)</f>
        <v>0.739802893163806</v>
      </c>
      <c r="Q38" s="88">
        <f>IF(E38=0,,-G38/E38)</f>
        <v>0.22178814760950055</v>
      </c>
      <c r="R38" s="89">
        <f>IF(E38=0,,I38/E38)</f>
        <v>0.0849281795144428</v>
      </c>
    </row>
    <row r="39" spans="1:18" ht="11.25" customHeight="1">
      <c r="A39" s="102"/>
      <c r="B39" s="26">
        <f>B40-1</f>
        <v>2014</v>
      </c>
      <c r="C39" s="70">
        <v>1587435</v>
      </c>
      <c r="D39" s="71">
        <v>1562182</v>
      </c>
      <c r="E39" s="70">
        <v>1554540</v>
      </c>
      <c r="F39" s="72">
        <v>-1089127</v>
      </c>
      <c r="G39" s="71">
        <v>-291567</v>
      </c>
      <c r="H39" s="73">
        <v>137041</v>
      </c>
      <c r="I39" s="70">
        <v>137222</v>
      </c>
      <c r="J39" s="70">
        <v>492710</v>
      </c>
      <c r="K39" s="72">
        <v>4299194</v>
      </c>
      <c r="L39" s="72">
        <v>1285</v>
      </c>
      <c r="M39" s="72">
        <v>311812</v>
      </c>
      <c r="N39" s="72">
        <v>5105001</v>
      </c>
      <c r="O39" s="71">
        <v>4584122</v>
      </c>
      <c r="P39" s="74">
        <f>IF(E39=0,,-F39/E39)</f>
        <v>0.7006104699782573</v>
      </c>
      <c r="Q39" s="74">
        <f>IF(E39=0,,-G39/E39)</f>
        <v>0.18755837739781542</v>
      </c>
      <c r="R39" s="90">
        <f>IF(E39=0,,I39/E39)</f>
        <v>0.08827177171381888</v>
      </c>
    </row>
    <row r="40" spans="1:18" ht="11.25" customHeight="1">
      <c r="A40" s="103"/>
      <c r="B40" s="91">
        <v>2015</v>
      </c>
      <c r="C40" s="92">
        <v>1765965</v>
      </c>
      <c r="D40" s="93">
        <v>1738654</v>
      </c>
      <c r="E40" s="92">
        <v>1691206</v>
      </c>
      <c r="F40" s="94">
        <v>-1004940</v>
      </c>
      <c r="G40" s="93">
        <v>-337314</v>
      </c>
      <c r="H40" s="95">
        <v>233689</v>
      </c>
      <c r="I40" s="92">
        <v>233648</v>
      </c>
      <c r="J40" s="92">
        <v>567371</v>
      </c>
      <c r="K40" s="94">
        <v>4028724</v>
      </c>
      <c r="L40" s="94">
        <v>1207</v>
      </c>
      <c r="M40" s="94">
        <v>335841</v>
      </c>
      <c r="N40" s="94">
        <v>4933143</v>
      </c>
      <c r="O40" s="93">
        <v>4766123</v>
      </c>
      <c r="P40" s="96">
        <f>IF(E40=0,,-F40/E40)</f>
        <v>0.5942150157934634</v>
      </c>
      <c r="Q40" s="96">
        <f>IF(E40=0,,-G40/E40)</f>
        <v>0.1994517521815793</v>
      </c>
      <c r="R40" s="97">
        <f>IF(E40=0,,I40/E40)</f>
        <v>0.1381546659602674</v>
      </c>
    </row>
    <row r="41" spans="1:18" ht="11.25" customHeight="1">
      <c r="A41" s="101" t="s">
        <v>54</v>
      </c>
      <c r="B41" s="42">
        <f>B43-2</f>
        <v>2013</v>
      </c>
      <c r="C41" s="84">
        <v>15000</v>
      </c>
      <c r="D41" s="85">
        <v>12975</v>
      </c>
      <c r="E41" s="84">
        <v>7561</v>
      </c>
      <c r="F41" s="86">
        <v>-6124</v>
      </c>
      <c r="G41" s="85">
        <v>-1974</v>
      </c>
      <c r="H41" s="87">
        <v>-1424</v>
      </c>
      <c r="I41" s="84">
        <v>-1424</v>
      </c>
      <c r="J41" s="84">
        <v>7439</v>
      </c>
      <c r="K41" s="86">
        <v>3964</v>
      </c>
      <c r="L41" s="86">
        <v>0</v>
      </c>
      <c r="M41" s="86">
        <v>0</v>
      </c>
      <c r="N41" s="86">
        <v>11403</v>
      </c>
      <c r="O41" s="85">
        <v>10399</v>
      </c>
      <c r="P41" s="88">
        <f>IF(E41=0,,-F41/E41)</f>
        <v>0.8099457743684698</v>
      </c>
      <c r="Q41" s="88">
        <f>IF(E41=0,,-G41/E41)</f>
        <v>0.2610765771723317</v>
      </c>
      <c r="R41" s="89">
        <f>IF(E41=0,,I41/E41)</f>
        <v>-0.1883348763391086</v>
      </c>
    </row>
    <row r="42" spans="1:18" ht="11.25" customHeight="1">
      <c r="A42" s="102"/>
      <c r="B42" s="26">
        <f>B43-1</f>
        <v>2014</v>
      </c>
      <c r="C42" s="70">
        <v>15153</v>
      </c>
      <c r="D42" s="71">
        <v>13353</v>
      </c>
      <c r="E42" s="70">
        <v>15184</v>
      </c>
      <c r="F42" s="72">
        <v>-13917</v>
      </c>
      <c r="G42" s="71">
        <v>-2189</v>
      </c>
      <c r="H42" s="73">
        <v>-2624</v>
      </c>
      <c r="I42" s="70">
        <v>-2624</v>
      </c>
      <c r="J42" s="70">
        <v>7408</v>
      </c>
      <c r="K42" s="72">
        <v>9964</v>
      </c>
      <c r="L42" s="72">
        <v>0</v>
      </c>
      <c r="M42" s="72">
        <v>0</v>
      </c>
      <c r="N42" s="72">
        <v>17372</v>
      </c>
      <c r="O42" s="71">
        <v>16472</v>
      </c>
      <c r="P42" s="74">
        <f>IF(E42=0,,-F42/E42)</f>
        <v>0.9165569020021075</v>
      </c>
      <c r="Q42" s="74">
        <f>IF(E42=0,,-G42/E42)</f>
        <v>0.14416491043203372</v>
      </c>
      <c r="R42" s="90">
        <f>IF(E42=0,,I42/E42)</f>
        <v>-0.17281348788198103</v>
      </c>
    </row>
    <row r="43" spans="1:18" ht="11.25" customHeight="1">
      <c r="A43" s="103"/>
      <c r="B43" s="91">
        <v>2015</v>
      </c>
      <c r="C43" s="92">
        <v>8775</v>
      </c>
      <c r="D43" s="93">
        <v>7875</v>
      </c>
      <c r="E43" s="92">
        <v>16183</v>
      </c>
      <c r="F43" s="94">
        <v>-1439</v>
      </c>
      <c r="G43" s="93">
        <v>-2678</v>
      </c>
      <c r="H43" s="95">
        <v>10410</v>
      </c>
      <c r="I43" s="92">
        <v>10410</v>
      </c>
      <c r="J43" s="92">
        <v>0</v>
      </c>
      <c r="K43" s="94">
        <v>5504</v>
      </c>
      <c r="L43" s="94">
        <v>0</v>
      </c>
      <c r="M43" s="94">
        <v>0</v>
      </c>
      <c r="N43" s="94">
        <v>5504</v>
      </c>
      <c r="O43" s="93">
        <v>5504</v>
      </c>
      <c r="P43" s="96">
        <f>IF(E43=0,,-F43/E43)</f>
        <v>0.08892047210035223</v>
      </c>
      <c r="Q43" s="96">
        <f>IF(E43=0,,-G43/E43)</f>
        <v>0.1654822962367917</v>
      </c>
      <c r="R43" s="97">
        <f>IF(E43=0,,I43/E43)</f>
        <v>0.6432676265216585</v>
      </c>
    </row>
    <row r="44" spans="1:18" ht="11.25" customHeight="1">
      <c r="A44" s="101" t="s">
        <v>55</v>
      </c>
      <c r="B44" s="42">
        <f>B46-2</f>
        <v>2013</v>
      </c>
      <c r="C44" s="84">
        <v>96348</v>
      </c>
      <c r="D44" s="85">
        <v>96348</v>
      </c>
      <c r="E44" s="84">
        <v>106096</v>
      </c>
      <c r="F44" s="86">
        <v>-10007</v>
      </c>
      <c r="G44" s="85">
        <v>-72471</v>
      </c>
      <c r="H44" s="87">
        <v>23653</v>
      </c>
      <c r="I44" s="84">
        <v>23653</v>
      </c>
      <c r="J44" s="84">
        <v>3084</v>
      </c>
      <c r="K44" s="86">
        <v>402</v>
      </c>
      <c r="L44" s="86">
        <v>0</v>
      </c>
      <c r="M44" s="86">
        <v>0</v>
      </c>
      <c r="N44" s="86">
        <v>3486</v>
      </c>
      <c r="O44" s="85">
        <v>3486</v>
      </c>
      <c r="P44" s="88">
        <f>IF(E44=0,,-F44/E44)</f>
        <v>0.09432023827477001</v>
      </c>
      <c r="Q44" s="88">
        <f>IF(E44=0,,-G44/E44)</f>
        <v>0.6830700497662494</v>
      </c>
      <c r="R44" s="89">
        <f>IF(E44=0,,I44/E44)</f>
        <v>0.22293960187000453</v>
      </c>
    </row>
    <row r="45" spans="1:18" ht="11.25" customHeight="1">
      <c r="A45" s="102"/>
      <c r="B45" s="26">
        <f>B46-1</f>
        <v>2014</v>
      </c>
      <c r="C45" s="70">
        <v>118344</v>
      </c>
      <c r="D45" s="71">
        <v>118344</v>
      </c>
      <c r="E45" s="70">
        <v>115382</v>
      </c>
      <c r="F45" s="72">
        <v>-12982</v>
      </c>
      <c r="G45" s="71">
        <v>-76619</v>
      </c>
      <c r="H45" s="73">
        <v>26009</v>
      </c>
      <c r="I45" s="70">
        <v>26009</v>
      </c>
      <c r="J45" s="70">
        <v>6046</v>
      </c>
      <c r="K45" s="72">
        <v>2078</v>
      </c>
      <c r="L45" s="72">
        <v>0</v>
      </c>
      <c r="M45" s="72">
        <v>0</v>
      </c>
      <c r="N45" s="72">
        <v>8124</v>
      </c>
      <c r="O45" s="71">
        <v>8124</v>
      </c>
      <c r="P45" s="74">
        <f>IF(E45=0,,-F45/E45)</f>
        <v>0.11251321696625123</v>
      </c>
      <c r="Q45" s="74">
        <f>IF(E45=0,,-G45/E45)</f>
        <v>0.6640463850513945</v>
      </c>
      <c r="R45" s="90">
        <f>IF(E45=0,,I45/E45)</f>
        <v>0.22541644277270284</v>
      </c>
    </row>
    <row r="46" spans="1:18" ht="11.25" customHeight="1">
      <c r="A46" s="103"/>
      <c r="B46" s="91">
        <v>2015</v>
      </c>
      <c r="C46" s="92">
        <v>136982</v>
      </c>
      <c r="D46" s="93">
        <v>136982</v>
      </c>
      <c r="E46" s="92">
        <v>133658</v>
      </c>
      <c r="F46" s="94">
        <v>-27846</v>
      </c>
      <c r="G46" s="93">
        <v>-85653</v>
      </c>
      <c r="H46" s="95">
        <v>20315</v>
      </c>
      <c r="I46" s="92">
        <v>20315</v>
      </c>
      <c r="J46" s="92">
        <v>9370</v>
      </c>
      <c r="K46" s="94">
        <v>8443</v>
      </c>
      <c r="L46" s="94">
        <v>0</v>
      </c>
      <c r="M46" s="94">
        <v>0</v>
      </c>
      <c r="N46" s="94">
        <v>17813</v>
      </c>
      <c r="O46" s="93">
        <v>17813</v>
      </c>
      <c r="P46" s="96">
        <f>IF(E46=0,,-F46/E46)</f>
        <v>0.20833769770608568</v>
      </c>
      <c r="Q46" s="96">
        <f>IF(E46=0,,-G46/E46)</f>
        <v>0.6408370617546275</v>
      </c>
      <c r="R46" s="97">
        <f>IF(E46=0,,I46/E46)</f>
        <v>0.15199239850962906</v>
      </c>
    </row>
    <row r="47" spans="1:18" ht="11.25" customHeight="1">
      <c r="A47" s="101" t="s">
        <v>56</v>
      </c>
      <c r="B47" s="42">
        <f>B49-2</f>
        <v>2013</v>
      </c>
      <c r="C47" s="84">
        <v>2952875</v>
      </c>
      <c r="D47" s="85">
        <v>2747143</v>
      </c>
      <c r="E47" s="84">
        <v>2896510</v>
      </c>
      <c r="F47" s="86">
        <v>-1282783</v>
      </c>
      <c r="G47" s="85">
        <v>-564996</v>
      </c>
      <c r="H47" s="87">
        <v>1088224</v>
      </c>
      <c r="I47" s="84">
        <v>1088223</v>
      </c>
      <c r="J47" s="84">
        <v>1216030</v>
      </c>
      <c r="K47" s="86">
        <v>5947083</v>
      </c>
      <c r="L47" s="86">
        <v>8009</v>
      </c>
      <c r="M47" s="86">
        <v>343125</v>
      </c>
      <c r="N47" s="86">
        <v>7514247</v>
      </c>
      <c r="O47" s="85">
        <v>7294568</v>
      </c>
      <c r="P47" s="88">
        <f>IF(E47=0,,-F47/E47)</f>
        <v>0.44287193898864496</v>
      </c>
      <c r="Q47" s="88">
        <f>IF(E47=0,,-G47/E47)</f>
        <v>0.1950609526637229</v>
      </c>
      <c r="R47" s="89">
        <f>IF(E47=0,,I47/E47)</f>
        <v>0.3757014476041857</v>
      </c>
    </row>
    <row r="48" spans="1:18" ht="11.25" customHeight="1">
      <c r="A48" s="102"/>
      <c r="B48" s="26">
        <f>B49-1</f>
        <v>2014</v>
      </c>
      <c r="C48" s="70">
        <v>3065785</v>
      </c>
      <c r="D48" s="71">
        <v>3041277</v>
      </c>
      <c r="E48" s="70">
        <v>3000420</v>
      </c>
      <c r="F48" s="72">
        <v>-2064275</v>
      </c>
      <c r="G48" s="71">
        <v>-543252</v>
      </c>
      <c r="H48" s="73">
        <v>483574</v>
      </c>
      <c r="I48" s="70">
        <v>482538</v>
      </c>
      <c r="J48" s="70">
        <v>1281395</v>
      </c>
      <c r="K48" s="72">
        <v>6269339</v>
      </c>
      <c r="L48" s="72">
        <v>8029</v>
      </c>
      <c r="M48" s="72">
        <v>344778</v>
      </c>
      <c r="N48" s="72">
        <v>7903541</v>
      </c>
      <c r="O48" s="71">
        <v>7727850</v>
      </c>
      <c r="P48" s="74">
        <f>IF(E48=0,,-F48/E48)</f>
        <v>0.6879953473180421</v>
      </c>
      <c r="Q48" s="74">
        <f>IF(E48=0,,-G48/E48)</f>
        <v>0.18105865178874958</v>
      </c>
      <c r="R48" s="90">
        <f>IF(E48=0,,I48/E48)</f>
        <v>0.1608234847121403</v>
      </c>
    </row>
    <row r="49" spans="1:18" ht="11.25" customHeight="1">
      <c r="A49" s="103"/>
      <c r="B49" s="91">
        <v>2015</v>
      </c>
      <c r="C49" s="92"/>
      <c r="D49" s="93"/>
      <c r="E49" s="92"/>
      <c r="F49" s="94"/>
      <c r="G49" s="93"/>
      <c r="H49" s="95"/>
      <c r="I49" s="92"/>
      <c r="J49" s="92"/>
      <c r="K49" s="94"/>
      <c r="L49" s="94"/>
      <c r="M49" s="94"/>
      <c r="N49" s="94"/>
      <c r="O49" s="93"/>
      <c r="P49" s="96">
        <f>IF(E49=0,,-F49/E49)</f>
        <v>0</v>
      </c>
      <c r="Q49" s="96">
        <f>IF(E49=0,,-G49/E49)</f>
        <v>0</v>
      </c>
      <c r="R49" s="97">
        <f>IF(E49=0,,I49/E49)</f>
        <v>0</v>
      </c>
    </row>
    <row r="50" spans="1:18" ht="11.25" customHeight="1">
      <c r="A50" s="101" t="s">
        <v>57</v>
      </c>
      <c r="B50" s="42">
        <f>B52-2</f>
        <v>2013</v>
      </c>
      <c r="C50" s="84">
        <v>50115</v>
      </c>
      <c r="D50" s="85">
        <v>39323</v>
      </c>
      <c r="E50" s="84">
        <v>49987</v>
      </c>
      <c r="F50" s="86">
        <v>-33833</v>
      </c>
      <c r="G50" s="85">
        <v>-7742</v>
      </c>
      <c r="H50" s="87">
        <v>4573</v>
      </c>
      <c r="I50" s="84">
        <v>4573</v>
      </c>
      <c r="J50" s="84">
        <v>6035</v>
      </c>
      <c r="K50" s="86">
        <v>35506</v>
      </c>
      <c r="L50" s="86">
        <v>0</v>
      </c>
      <c r="M50" s="86">
        <v>103</v>
      </c>
      <c r="N50" s="86">
        <v>41644</v>
      </c>
      <c r="O50" s="85">
        <v>21055</v>
      </c>
      <c r="P50" s="88">
        <f>IF(E50=0,,-F50/E50)</f>
        <v>0.676835977354112</v>
      </c>
      <c r="Q50" s="88">
        <f>IF(E50=0,,-G50/E50)</f>
        <v>0.15488026886990616</v>
      </c>
      <c r="R50" s="89">
        <f>IF(E50=0,,I50/E50)</f>
        <v>0.09148378578430393</v>
      </c>
    </row>
    <row r="51" spans="1:18" ht="11.25" customHeight="1">
      <c r="A51" s="102"/>
      <c r="B51" s="26">
        <f>B52-1</f>
        <v>2014</v>
      </c>
      <c r="C51" s="70">
        <v>49362</v>
      </c>
      <c r="D51" s="71">
        <v>39682</v>
      </c>
      <c r="E51" s="70">
        <v>50140</v>
      </c>
      <c r="F51" s="72">
        <v>-27330</v>
      </c>
      <c r="G51" s="71">
        <v>-9771</v>
      </c>
      <c r="H51" s="73">
        <v>14614</v>
      </c>
      <c r="I51" s="70">
        <v>14614</v>
      </c>
      <c r="J51" s="70">
        <v>5257</v>
      </c>
      <c r="K51" s="72">
        <v>33230</v>
      </c>
      <c r="L51" s="72">
        <v>0</v>
      </c>
      <c r="M51" s="72">
        <v>100</v>
      </c>
      <c r="N51" s="72">
        <v>38587</v>
      </c>
      <c r="O51" s="71">
        <v>18350</v>
      </c>
      <c r="P51" s="74">
        <f>IF(E51=0,,-F51/E51)</f>
        <v>0.5450737933785401</v>
      </c>
      <c r="Q51" s="74">
        <f>IF(E51=0,,-G51/E51)</f>
        <v>0.19487435181491822</v>
      </c>
      <c r="R51" s="90">
        <f>IF(E51=0,,I51/E51)</f>
        <v>0.29146390107698444</v>
      </c>
    </row>
    <row r="52" spans="1:18" ht="11.25" customHeight="1">
      <c r="A52" s="103"/>
      <c r="B52" s="91">
        <v>2015</v>
      </c>
      <c r="C52" s="92">
        <v>46692</v>
      </c>
      <c r="D52" s="93">
        <v>36186</v>
      </c>
      <c r="E52" s="92">
        <v>46662</v>
      </c>
      <c r="F52" s="94">
        <v>-21689</v>
      </c>
      <c r="G52" s="93">
        <v>-8908</v>
      </c>
      <c r="H52" s="95">
        <v>11624</v>
      </c>
      <c r="I52" s="92">
        <v>11624</v>
      </c>
      <c r="J52" s="92">
        <v>5287</v>
      </c>
      <c r="K52" s="94">
        <v>26656</v>
      </c>
      <c r="L52" s="94">
        <v>0</v>
      </c>
      <c r="M52" s="94">
        <v>77</v>
      </c>
      <c r="N52" s="94">
        <v>32020</v>
      </c>
      <c r="O52" s="93">
        <v>16231</v>
      </c>
      <c r="P52" s="96">
        <f>IF(E52=0,,-F52/E52)</f>
        <v>0.46481076679096484</v>
      </c>
      <c r="Q52" s="96">
        <f>IF(E52=0,,-G52/E52)</f>
        <v>0.1909048047661909</v>
      </c>
      <c r="R52" s="97">
        <f>IF(E52=0,,I52/E52)</f>
        <v>0.2491106253482491</v>
      </c>
    </row>
  </sheetData>
  <sheetProtection/>
  <mergeCells count="15">
    <mergeCell ref="A44:A46"/>
    <mergeCell ref="A47:A49"/>
    <mergeCell ref="A50:A52"/>
    <mergeCell ref="A26:A28"/>
    <mergeCell ref="A29:A31"/>
    <mergeCell ref="A32:A34"/>
    <mergeCell ref="A35:A37"/>
    <mergeCell ref="A38:A40"/>
    <mergeCell ref="A41:A43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2013</v>
      </c>
      <c r="C7" s="64">
        <v>609126</v>
      </c>
      <c r="D7" s="65">
        <v>563587</v>
      </c>
      <c r="E7" s="64">
        <v>495047</v>
      </c>
      <c r="F7" s="66">
        <v>-51610</v>
      </c>
      <c r="G7" s="65">
        <v>-120344</v>
      </c>
      <c r="H7" s="67">
        <v>294718</v>
      </c>
      <c r="I7" s="67">
        <v>294953</v>
      </c>
      <c r="J7" s="64">
        <v>537518</v>
      </c>
      <c r="K7" s="66">
        <v>140116</v>
      </c>
      <c r="L7" s="66">
        <v>0</v>
      </c>
      <c r="M7" s="66">
        <v>3287</v>
      </c>
      <c r="N7" s="66">
        <v>680921</v>
      </c>
      <c r="O7" s="65">
        <v>640662</v>
      </c>
      <c r="P7" s="68">
        <f>IF(E7=0,,-F7/E7)</f>
        <v>0.10425272751880124</v>
      </c>
      <c r="Q7" s="68">
        <f>IF(E7=0,,-G7/E7)</f>
        <v>0.24309611006631693</v>
      </c>
      <c r="R7" s="69">
        <f>IF(E7=0,,I7/E7)</f>
        <v>0.5958080747888584</v>
      </c>
    </row>
    <row r="8" spans="1:18" ht="11.25" customHeight="1">
      <c r="A8" s="25"/>
      <c r="B8" s="26">
        <f>B9-1</f>
        <v>2014</v>
      </c>
      <c r="C8" s="70">
        <v>561628</v>
      </c>
      <c r="D8" s="71">
        <v>520718</v>
      </c>
      <c r="E8" s="70">
        <v>582022</v>
      </c>
      <c r="F8" s="72">
        <v>-115146</v>
      </c>
      <c r="G8" s="71">
        <v>-123632</v>
      </c>
      <c r="H8" s="73">
        <v>-91160</v>
      </c>
      <c r="I8" s="73">
        <v>-91060</v>
      </c>
      <c r="J8" s="70">
        <v>517124</v>
      </c>
      <c r="K8" s="72">
        <v>153861</v>
      </c>
      <c r="L8" s="72">
        <v>0</v>
      </c>
      <c r="M8" s="72">
        <v>2912</v>
      </c>
      <c r="N8" s="72">
        <v>673897</v>
      </c>
      <c r="O8" s="71">
        <v>612711</v>
      </c>
      <c r="P8" s="74">
        <f>IF(E8=0,,-F8/E8)</f>
        <v>0.19783788241681585</v>
      </c>
      <c r="Q8" s="74">
        <f>IF(E8=0,,-G8/E8)</f>
        <v>0.21241808728879663</v>
      </c>
      <c r="R8" s="75">
        <f>IF(E8=0,,I8/E8)</f>
        <v>-0.15645456700949448</v>
      </c>
    </row>
    <row r="9" spans="1:18" ht="11.25" customHeight="1" thickBot="1">
      <c r="A9" s="32"/>
      <c r="B9" s="33">
        <v>2015</v>
      </c>
      <c r="C9" s="76">
        <v>592198</v>
      </c>
      <c r="D9" s="77">
        <v>548213</v>
      </c>
      <c r="E9" s="76">
        <v>574027</v>
      </c>
      <c r="F9" s="78">
        <v>-45404</v>
      </c>
      <c r="G9" s="77">
        <v>-107261</v>
      </c>
      <c r="H9" s="79">
        <v>344347</v>
      </c>
      <c r="I9" s="79">
        <v>344332</v>
      </c>
      <c r="J9" s="76">
        <v>535295</v>
      </c>
      <c r="K9" s="78">
        <v>190419</v>
      </c>
      <c r="L9" s="78">
        <v>0</v>
      </c>
      <c r="M9" s="78">
        <v>3640</v>
      </c>
      <c r="N9" s="78">
        <v>729354</v>
      </c>
      <c r="O9" s="77">
        <v>651658</v>
      </c>
      <c r="P9" s="80">
        <f>IF(E9=0,,-F9/E9)</f>
        <v>0.07909732469030202</v>
      </c>
      <c r="Q9" s="80">
        <f>IF(E9=0,,-G9/E9)</f>
        <v>0.18685706421474949</v>
      </c>
      <c r="R9" s="81">
        <f>IF(E9=0,,I9/E9)</f>
        <v>0.5998533170042524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53</v>
      </c>
      <c r="B11" s="42">
        <f>B13-2</f>
        <v>2013</v>
      </c>
      <c r="C11" s="84">
        <v>0</v>
      </c>
      <c r="D11" s="85">
        <v>0</v>
      </c>
      <c r="E11" s="84">
        <v>0</v>
      </c>
      <c r="F11" s="86">
        <v>0</v>
      </c>
      <c r="G11" s="85">
        <v>0</v>
      </c>
      <c r="H11" s="87">
        <v>0</v>
      </c>
      <c r="I11" s="84">
        <v>0</v>
      </c>
      <c r="J11" s="84">
        <v>0</v>
      </c>
      <c r="K11" s="86">
        <v>0</v>
      </c>
      <c r="L11" s="86">
        <v>0</v>
      </c>
      <c r="M11" s="86">
        <v>0</v>
      </c>
      <c r="N11" s="86">
        <v>0</v>
      </c>
      <c r="O11" s="85">
        <v>0</v>
      </c>
      <c r="P11" s="88">
        <f>IF(E11=0,,-F11/E11)</f>
        <v>0</v>
      </c>
      <c r="Q11" s="88">
        <f>IF(E11=0,,-G11/E11)</f>
        <v>0</v>
      </c>
      <c r="R11" s="89">
        <f>IF(E11=0,,I11/E11)</f>
        <v>0</v>
      </c>
    </row>
    <row r="12" spans="1:18" ht="11.25" customHeight="1">
      <c r="A12" s="102"/>
      <c r="B12" s="26">
        <f>B13-1</f>
        <v>2014</v>
      </c>
      <c r="C12" s="70">
        <v>0</v>
      </c>
      <c r="D12" s="71">
        <v>0</v>
      </c>
      <c r="E12" s="70">
        <v>0</v>
      </c>
      <c r="F12" s="72">
        <v>0</v>
      </c>
      <c r="G12" s="71">
        <v>0</v>
      </c>
      <c r="H12" s="73">
        <v>0</v>
      </c>
      <c r="I12" s="70">
        <v>0</v>
      </c>
      <c r="J12" s="70">
        <v>0</v>
      </c>
      <c r="K12" s="72">
        <v>0</v>
      </c>
      <c r="L12" s="72">
        <v>0</v>
      </c>
      <c r="M12" s="72">
        <v>0</v>
      </c>
      <c r="N12" s="72">
        <v>0</v>
      </c>
      <c r="O12" s="71">
        <v>0</v>
      </c>
      <c r="P12" s="74">
        <f>IF(E12=0,,-F12/E12)</f>
        <v>0</v>
      </c>
      <c r="Q12" s="74">
        <f>IF(E12=0,,-G12/E12)</f>
        <v>0</v>
      </c>
      <c r="R12" s="90">
        <f>IF(E12=0,,I12/E12)</f>
        <v>0</v>
      </c>
    </row>
    <row r="13" spans="1:18" ht="11.25" customHeight="1">
      <c r="A13" s="103"/>
      <c r="B13" s="91">
        <v>2015</v>
      </c>
      <c r="C13" s="92">
        <v>0</v>
      </c>
      <c r="D13" s="93">
        <v>0</v>
      </c>
      <c r="E13" s="92">
        <v>0</v>
      </c>
      <c r="F13" s="94">
        <v>0</v>
      </c>
      <c r="G13" s="93">
        <v>-395</v>
      </c>
      <c r="H13" s="95">
        <v>-395</v>
      </c>
      <c r="I13" s="92">
        <v>-395</v>
      </c>
      <c r="J13" s="92">
        <v>0</v>
      </c>
      <c r="K13" s="94">
        <v>0</v>
      </c>
      <c r="L13" s="94">
        <v>0</v>
      </c>
      <c r="M13" s="94">
        <v>0</v>
      </c>
      <c r="N13" s="94">
        <v>0</v>
      </c>
      <c r="O13" s="93">
        <v>0</v>
      </c>
      <c r="P13" s="96">
        <f>IF(E13=0,,-F13/E13)</f>
        <v>0</v>
      </c>
      <c r="Q13" s="96">
        <f>IF(E13=0,,-G13/E13)</f>
        <v>0</v>
      </c>
      <c r="R13" s="97">
        <f>IF(E13=0,,I13/E13)</f>
        <v>0</v>
      </c>
    </row>
    <row r="14" spans="1:18" ht="11.25" customHeight="1">
      <c r="A14" s="101" t="s">
        <v>75</v>
      </c>
      <c r="B14" s="42">
        <f>B16-2</f>
        <v>2013</v>
      </c>
      <c r="C14" s="84">
        <v>447932</v>
      </c>
      <c r="D14" s="85">
        <v>431732</v>
      </c>
      <c r="E14" s="84">
        <v>347481</v>
      </c>
      <c r="F14" s="86">
        <v>11681</v>
      </c>
      <c r="G14" s="85">
        <v>-62827</v>
      </c>
      <c r="H14" s="87">
        <v>259184</v>
      </c>
      <c r="I14" s="84">
        <v>259184</v>
      </c>
      <c r="J14" s="84">
        <v>438523</v>
      </c>
      <c r="K14" s="86">
        <v>41839</v>
      </c>
      <c r="L14" s="86">
        <v>0</v>
      </c>
      <c r="M14" s="86">
        <v>300</v>
      </c>
      <c r="N14" s="86">
        <v>480662</v>
      </c>
      <c r="O14" s="85">
        <v>464462</v>
      </c>
      <c r="P14" s="88">
        <f>IF(E14=0,,-F14/E14)</f>
        <v>-0.03361622649871504</v>
      </c>
      <c r="Q14" s="88">
        <f>IF(E14=0,,-G14/E14)</f>
        <v>0.18080700815296377</v>
      </c>
      <c r="R14" s="89">
        <f>IF(E14=0,,I14/E14)</f>
        <v>0.7458940201046964</v>
      </c>
    </row>
    <row r="15" spans="1:18" ht="11.25" customHeight="1">
      <c r="A15" s="102"/>
      <c r="B15" s="26">
        <f>B16-1</f>
        <v>2014</v>
      </c>
      <c r="C15" s="70">
        <v>404246</v>
      </c>
      <c r="D15" s="71">
        <v>391556</v>
      </c>
      <c r="E15" s="70">
        <v>424266</v>
      </c>
      <c r="F15" s="72">
        <v>9563</v>
      </c>
      <c r="G15" s="71">
        <v>-69873</v>
      </c>
      <c r="H15" s="73">
        <v>-95956</v>
      </c>
      <c r="I15" s="70">
        <v>-95956</v>
      </c>
      <c r="J15" s="70">
        <v>418503</v>
      </c>
      <c r="K15" s="72">
        <v>29714</v>
      </c>
      <c r="L15" s="72">
        <v>0</v>
      </c>
      <c r="M15" s="72">
        <v>300</v>
      </c>
      <c r="N15" s="72">
        <v>448517</v>
      </c>
      <c r="O15" s="71">
        <v>434207</v>
      </c>
      <c r="P15" s="74">
        <f>IF(E15=0,,-F15/E15)</f>
        <v>-0.022540104557046758</v>
      </c>
      <c r="Q15" s="74">
        <f>IF(E15=0,,-G15/E15)</f>
        <v>0.16469149071573022</v>
      </c>
      <c r="R15" s="90">
        <f>IF(E15=0,,I15/E15)</f>
        <v>-0.2261694314415956</v>
      </c>
    </row>
    <row r="16" spans="1:18" ht="11.25" customHeight="1">
      <c r="A16" s="103"/>
      <c r="B16" s="91">
        <v>2015</v>
      </c>
      <c r="C16" s="92">
        <v>428417</v>
      </c>
      <c r="D16" s="93">
        <v>410787</v>
      </c>
      <c r="E16" s="92">
        <v>421085</v>
      </c>
      <c r="F16" s="94">
        <v>35745</v>
      </c>
      <c r="G16" s="93">
        <v>-59613</v>
      </c>
      <c r="H16" s="95">
        <v>334599</v>
      </c>
      <c r="I16" s="92">
        <v>334599</v>
      </c>
      <c r="J16" s="92">
        <v>425835</v>
      </c>
      <c r="K16" s="94">
        <v>29604</v>
      </c>
      <c r="L16" s="94">
        <v>0</v>
      </c>
      <c r="M16" s="94">
        <v>300</v>
      </c>
      <c r="N16" s="94">
        <v>455739</v>
      </c>
      <c r="O16" s="93">
        <v>439196</v>
      </c>
      <c r="P16" s="96">
        <f>IF(E16=0,,-F16/E16)</f>
        <v>-0.08488784924658917</v>
      </c>
      <c r="Q16" s="96">
        <f>IF(E16=0,,-G16/E16)</f>
        <v>0.14156999180687985</v>
      </c>
      <c r="R16" s="97">
        <f>IF(E16=0,,I16/E16)</f>
        <v>0.794611539237921</v>
      </c>
    </row>
    <row r="17" spans="1:18" ht="11.25" customHeight="1">
      <c r="A17" s="101" t="s">
        <v>55</v>
      </c>
      <c r="B17" s="42">
        <f>B19-2</f>
        <v>2013</v>
      </c>
      <c r="C17" s="84">
        <v>0</v>
      </c>
      <c r="D17" s="85">
        <v>0</v>
      </c>
      <c r="E17" s="84">
        <v>0</v>
      </c>
      <c r="F17" s="86">
        <v>0</v>
      </c>
      <c r="G17" s="85">
        <v>0</v>
      </c>
      <c r="H17" s="87">
        <v>9998</v>
      </c>
      <c r="I17" s="84">
        <v>9998</v>
      </c>
      <c r="J17" s="84">
        <v>0</v>
      </c>
      <c r="K17" s="86">
        <v>0</v>
      </c>
      <c r="L17" s="86">
        <v>0</v>
      </c>
      <c r="M17" s="86">
        <v>0</v>
      </c>
      <c r="N17" s="86">
        <v>0</v>
      </c>
      <c r="O17" s="85">
        <v>0</v>
      </c>
      <c r="P17" s="88">
        <f>IF(E17=0,,-F17/E17)</f>
        <v>0</v>
      </c>
      <c r="Q17" s="88">
        <f>IF(E17=0,,-G17/E17)</f>
        <v>0</v>
      </c>
      <c r="R17" s="89">
        <f>IF(E17=0,,I17/E17)</f>
        <v>0</v>
      </c>
    </row>
    <row r="18" spans="1:18" ht="11.25" customHeight="1">
      <c r="A18" s="102"/>
      <c r="B18" s="26">
        <f>B19-1</f>
        <v>2014</v>
      </c>
      <c r="C18" s="70">
        <v>0</v>
      </c>
      <c r="D18" s="71">
        <v>0</v>
      </c>
      <c r="E18" s="70">
        <v>0</v>
      </c>
      <c r="F18" s="72">
        <v>0</v>
      </c>
      <c r="G18" s="71">
        <v>0</v>
      </c>
      <c r="H18" s="73">
        <v>0</v>
      </c>
      <c r="I18" s="70">
        <v>0</v>
      </c>
      <c r="J18" s="70">
        <v>0</v>
      </c>
      <c r="K18" s="72">
        <v>0</v>
      </c>
      <c r="L18" s="72">
        <v>0</v>
      </c>
      <c r="M18" s="72">
        <v>0</v>
      </c>
      <c r="N18" s="72">
        <v>0</v>
      </c>
      <c r="O18" s="71">
        <v>0</v>
      </c>
      <c r="P18" s="74">
        <f>IF(E18=0,,-F18/E18)</f>
        <v>0</v>
      </c>
      <c r="Q18" s="74">
        <f>IF(E18=0,,-G18/E18)</f>
        <v>0</v>
      </c>
      <c r="R18" s="90">
        <f>IF(E18=0,,I18/E18)</f>
        <v>0</v>
      </c>
    </row>
    <row r="19" spans="1:18" ht="11.25" customHeight="1">
      <c r="A19" s="103"/>
      <c r="B19" s="91">
        <v>2015</v>
      </c>
      <c r="C19" s="92">
        <v>0</v>
      </c>
      <c r="D19" s="93">
        <v>0</v>
      </c>
      <c r="E19" s="92">
        <v>0</v>
      </c>
      <c r="F19" s="94">
        <v>0</v>
      </c>
      <c r="G19" s="93">
        <v>0</v>
      </c>
      <c r="H19" s="95">
        <v>0</v>
      </c>
      <c r="I19" s="92">
        <v>0</v>
      </c>
      <c r="J19" s="92">
        <v>0</v>
      </c>
      <c r="K19" s="94">
        <v>0</v>
      </c>
      <c r="L19" s="94">
        <v>0</v>
      </c>
      <c r="M19" s="94">
        <v>0</v>
      </c>
      <c r="N19" s="94">
        <v>0</v>
      </c>
      <c r="O19" s="93">
        <v>0</v>
      </c>
      <c r="P19" s="96">
        <f>IF(E19=0,,-F19/E19)</f>
        <v>0</v>
      </c>
      <c r="Q19" s="96">
        <f>IF(E19=0,,-G19/E19)</f>
        <v>0</v>
      </c>
      <c r="R19" s="97">
        <f>IF(E19=0,,I19/E19)</f>
        <v>0</v>
      </c>
    </row>
    <row r="20" spans="1:18" ht="11.25" customHeight="1">
      <c r="A20" s="101" t="s">
        <v>57</v>
      </c>
      <c r="B20" s="42">
        <f>B22-2</f>
        <v>2013</v>
      </c>
      <c r="C20" s="84">
        <v>161194</v>
      </c>
      <c r="D20" s="85">
        <v>131855</v>
      </c>
      <c r="E20" s="84">
        <v>147566</v>
      </c>
      <c r="F20" s="86">
        <v>-63291</v>
      </c>
      <c r="G20" s="85">
        <v>-57517</v>
      </c>
      <c r="H20" s="87">
        <v>25536</v>
      </c>
      <c r="I20" s="84">
        <v>25771</v>
      </c>
      <c r="J20" s="84">
        <v>98995</v>
      </c>
      <c r="K20" s="86">
        <v>98277</v>
      </c>
      <c r="L20" s="86">
        <v>0</v>
      </c>
      <c r="M20" s="86">
        <v>2987</v>
      </c>
      <c r="N20" s="86">
        <v>200259</v>
      </c>
      <c r="O20" s="85">
        <v>176200</v>
      </c>
      <c r="P20" s="88">
        <f>IF(E20=0,,-F20/E20)</f>
        <v>0.42889961102150903</v>
      </c>
      <c r="Q20" s="88">
        <f>IF(E20=0,,-G20/E20)</f>
        <v>0.38977135654554573</v>
      </c>
      <c r="R20" s="89">
        <f>IF(E20=0,,I20/E20)</f>
        <v>0.17464049984413754</v>
      </c>
    </row>
    <row r="21" spans="1:18" ht="11.25" customHeight="1">
      <c r="A21" s="102"/>
      <c r="B21" s="26">
        <f>B22-1</f>
        <v>2014</v>
      </c>
      <c r="C21" s="70">
        <v>157382</v>
      </c>
      <c r="D21" s="71">
        <v>129162</v>
      </c>
      <c r="E21" s="70">
        <v>157756</v>
      </c>
      <c r="F21" s="72">
        <v>-124709</v>
      </c>
      <c r="G21" s="71">
        <v>-53759</v>
      </c>
      <c r="H21" s="73">
        <v>4796</v>
      </c>
      <c r="I21" s="70">
        <v>4896</v>
      </c>
      <c r="J21" s="70">
        <v>98621</v>
      </c>
      <c r="K21" s="72">
        <v>124147</v>
      </c>
      <c r="L21" s="72">
        <v>0</v>
      </c>
      <c r="M21" s="72">
        <v>2612</v>
      </c>
      <c r="N21" s="72">
        <v>225380</v>
      </c>
      <c r="O21" s="71">
        <v>178504</v>
      </c>
      <c r="P21" s="74">
        <f>IF(E21=0,,-F21/E21)</f>
        <v>0.790518268718781</v>
      </c>
      <c r="Q21" s="74">
        <f>IF(E21=0,,-G21/E21)</f>
        <v>0.3407730926240523</v>
      </c>
      <c r="R21" s="90">
        <f>IF(E21=0,,I21/E21)</f>
        <v>0.031035269656938563</v>
      </c>
    </row>
    <row r="22" spans="1:18" ht="11.25" customHeight="1">
      <c r="A22" s="103"/>
      <c r="B22" s="91">
        <v>2015</v>
      </c>
      <c r="C22" s="92">
        <v>163781</v>
      </c>
      <c r="D22" s="93">
        <v>137426</v>
      </c>
      <c r="E22" s="92">
        <v>152942</v>
      </c>
      <c r="F22" s="94">
        <v>-81149</v>
      </c>
      <c r="G22" s="93">
        <v>-47253</v>
      </c>
      <c r="H22" s="95">
        <v>10143</v>
      </c>
      <c r="I22" s="92">
        <v>10128</v>
      </c>
      <c r="J22" s="92">
        <v>109460</v>
      </c>
      <c r="K22" s="94">
        <v>160815</v>
      </c>
      <c r="L22" s="94">
        <v>0</v>
      </c>
      <c r="M22" s="94">
        <v>3340</v>
      </c>
      <c r="N22" s="94">
        <v>273615</v>
      </c>
      <c r="O22" s="93">
        <v>212462</v>
      </c>
      <c r="P22" s="96">
        <f>IF(E22=0,,-F22/E22)</f>
        <v>0.5305867583789934</v>
      </c>
      <c r="Q22" s="96">
        <f>IF(E22=0,,-G22/E22)</f>
        <v>0.30896025944475686</v>
      </c>
      <c r="R22" s="97">
        <f>IF(E22=0,,I22/E22)</f>
        <v>0.0662211818859437</v>
      </c>
    </row>
  </sheetData>
  <sheetProtection/>
  <mergeCells count="5">
    <mergeCell ref="P4:R4"/>
    <mergeCell ref="A11:A13"/>
    <mergeCell ref="A14:A16"/>
    <mergeCell ref="A17:A19"/>
    <mergeCell ref="A20:A22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2013</v>
      </c>
      <c r="C7" s="20">
        <v>1000015</v>
      </c>
      <c r="D7" s="21">
        <v>22629</v>
      </c>
      <c r="E7" s="21">
        <v>4074</v>
      </c>
      <c r="F7" s="21">
        <v>-918564</v>
      </c>
      <c r="G7" s="21">
        <v>0</v>
      </c>
      <c r="H7" s="21">
        <v>-13194</v>
      </c>
      <c r="I7" s="21">
        <v>-113150</v>
      </c>
      <c r="J7" s="21">
        <v>-6319</v>
      </c>
      <c r="K7" s="21">
        <v>0</v>
      </c>
      <c r="L7" s="22">
        <v>-24509</v>
      </c>
      <c r="M7" s="23">
        <f>IF(C7=0,,-F7/C7)</f>
        <v>0.9185502217466738</v>
      </c>
      <c r="N7" s="23">
        <f>IF(C7=0,,-I7/C7)</f>
        <v>0.11314830277545837</v>
      </c>
      <c r="O7" s="24">
        <f>IF(C7=0,,L7/C7)</f>
        <v>-0.02450863237051444</v>
      </c>
    </row>
    <row r="8" spans="1:15" ht="11.25" customHeight="1">
      <c r="A8" s="25"/>
      <c r="B8" s="26">
        <f>B9-1</f>
        <v>2014</v>
      </c>
      <c r="C8" s="27">
        <v>1118525</v>
      </c>
      <c r="D8" s="28">
        <v>4549</v>
      </c>
      <c r="E8" s="28">
        <v>7779</v>
      </c>
      <c r="F8" s="28">
        <v>-918960</v>
      </c>
      <c r="G8" s="28">
        <v>0</v>
      </c>
      <c r="H8" s="28">
        <v>-29439</v>
      </c>
      <c r="I8" s="28">
        <v>-144381</v>
      </c>
      <c r="J8" s="28">
        <v>0</v>
      </c>
      <c r="K8" s="28">
        <v>0</v>
      </c>
      <c r="L8" s="29">
        <v>38073</v>
      </c>
      <c r="M8" s="30">
        <f>IF(C8=0,,-F8/C8)</f>
        <v>0.8215819941440736</v>
      </c>
      <c r="N8" s="30">
        <f>IF(C8=0,,-I8/C8)</f>
        <v>0.1290816030039561</v>
      </c>
      <c r="O8" s="31">
        <f>IF(C8=0,,L8/C8)</f>
        <v>0.03403857759102389</v>
      </c>
    </row>
    <row r="9" spans="1:15" ht="11.25" customHeight="1" thickBot="1">
      <c r="A9" s="32"/>
      <c r="B9" s="33">
        <v>2015</v>
      </c>
      <c r="C9" s="34">
        <v>1039875</v>
      </c>
      <c r="D9" s="35">
        <v>1628</v>
      </c>
      <c r="E9" s="35">
        <v>1221</v>
      </c>
      <c r="F9" s="35">
        <v>-764502</v>
      </c>
      <c r="G9" s="35">
        <v>0</v>
      </c>
      <c r="H9" s="35">
        <v>-46660</v>
      </c>
      <c r="I9" s="35">
        <v>-163283</v>
      </c>
      <c r="J9" s="35">
        <v>-10532</v>
      </c>
      <c r="K9" s="35">
        <v>0</v>
      </c>
      <c r="L9" s="36">
        <v>57747</v>
      </c>
      <c r="M9" s="37">
        <f>IF(C9=0,,-F9/C9)</f>
        <v>0.7351864406779661</v>
      </c>
      <c r="N9" s="37">
        <f>IF(C9=0,,-I9/C9)</f>
        <v>0.15702175742276717</v>
      </c>
      <c r="O9" s="38">
        <f>IF(C9=0,,L9/C9)</f>
        <v>0.05553263613415074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77</v>
      </c>
      <c r="B11" s="42">
        <f>B13-2</f>
        <v>2013</v>
      </c>
      <c r="C11" s="43">
        <v>144741</v>
      </c>
      <c r="D11" s="44">
        <v>379</v>
      </c>
      <c r="E11" s="44">
        <v>4074</v>
      </c>
      <c r="F11" s="44">
        <v>-110468</v>
      </c>
      <c r="G11" s="44">
        <v>0</v>
      </c>
      <c r="H11" s="44">
        <v>-3023</v>
      </c>
      <c r="I11" s="44">
        <v>-26941</v>
      </c>
      <c r="J11" s="44">
        <v>-6319</v>
      </c>
      <c r="K11" s="44">
        <v>0</v>
      </c>
      <c r="L11" s="45">
        <v>2443</v>
      </c>
      <c r="M11" s="46">
        <f>IF(C11=0,,-F11/C11)</f>
        <v>0.7632115295596963</v>
      </c>
      <c r="N11" s="46">
        <f>IF(C11=0,,-I11/C11)</f>
        <v>0.18613247110355738</v>
      </c>
      <c r="O11" s="47">
        <f>IF(C11=0,,L11/C11)</f>
        <v>0.016878424219813323</v>
      </c>
    </row>
    <row r="12" spans="1:15" ht="11.25" customHeight="1">
      <c r="A12" s="102"/>
      <c r="B12" s="26">
        <f>B13-1</f>
        <v>2014</v>
      </c>
      <c r="C12" s="27">
        <v>154577</v>
      </c>
      <c r="D12" s="28">
        <v>215</v>
      </c>
      <c r="E12" s="28">
        <v>7295</v>
      </c>
      <c r="F12" s="28">
        <v>-128098</v>
      </c>
      <c r="G12" s="28">
        <v>0</v>
      </c>
      <c r="H12" s="28">
        <v>-5852</v>
      </c>
      <c r="I12" s="28">
        <v>-30225</v>
      </c>
      <c r="J12" s="28">
        <v>0</v>
      </c>
      <c r="K12" s="28">
        <v>0</v>
      </c>
      <c r="L12" s="29">
        <v>-2088</v>
      </c>
      <c r="M12" s="30">
        <f>IF(C12=0,,-F12/C12)</f>
        <v>0.8287002594176365</v>
      </c>
      <c r="N12" s="30">
        <f>IF(C12=0,,-I12/C12)</f>
        <v>0.19553361754982954</v>
      </c>
      <c r="O12" s="48">
        <f>IF(C12=0,,L12/C12)</f>
        <v>-0.013507831048603609</v>
      </c>
    </row>
    <row r="13" spans="1:15" ht="11.25" customHeight="1">
      <c r="A13" s="103"/>
      <c r="B13" s="49">
        <v>2015</v>
      </c>
      <c r="C13" s="50">
        <v>169092</v>
      </c>
      <c r="D13" s="51">
        <v>0</v>
      </c>
      <c r="E13" s="51">
        <v>1040</v>
      </c>
      <c r="F13" s="51">
        <v>-108094</v>
      </c>
      <c r="G13" s="51">
        <v>0</v>
      </c>
      <c r="H13" s="51">
        <v>-16604</v>
      </c>
      <c r="I13" s="51">
        <v>-33997</v>
      </c>
      <c r="J13" s="51">
        <v>-10532</v>
      </c>
      <c r="K13" s="51">
        <v>0</v>
      </c>
      <c r="L13" s="52">
        <v>905</v>
      </c>
      <c r="M13" s="53">
        <f>IF(C13=0,,-F13/C13)</f>
        <v>0.6392614671303196</v>
      </c>
      <c r="N13" s="53">
        <f>IF(C13=0,,-I13/C13)</f>
        <v>0.20105622974475434</v>
      </c>
      <c r="O13" s="54">
        <f>IF(C13=0,,L13/C13)</f>
        <v>0.005352116007853713</v>
      </c>
    </row>
    <row r="14" spans="1:15" ht="11.25" customHeight="1">
      <c r="A14" s="101" t="s">
        <v>45</v>
      </c>
      <c r="B14" s="42">
        <f>B16-2</f>
        <v>2013</v>
      </c>
      <c r="C14" s="43">
        <v>65669</v>
      </c>
      <c r="D14" s="44">
        <v>496</v>
      </c>
      <c r="E14" s="44">
        <v>0</v>
      </c>
      <c r="F14" s="44">
        <v>-31394</v>
      </c>
      <c r="G14" s="44">
        <v>0</v>
      </c>
      <c r="H14" s="44">
        <v>-16397</v>
      </c>
      <c r="I14" s="44">
        <v>-20502</v>
      </c>
      <c r="J14" s="44">
        <v>0</v>
      </c>
      <c r="K14" s="44">
        <v>0</v>
      </c>
      <c r="L14" s="45">
        <v>-2128</v>
      </c>
      <c r="M14" s="46">
        <f>IF(C14=0,,-F14/C14)</f>
        <v>0.47806423122021047</v>
      </c>
      <c r="N14" s="46">
        <f>IF(C14=0,,-I14/C14)</f>
        <v>0.31220210449374897</v>
      </c>
      <c r="O14" s="47">
        <f>IF(C14=0,,L14/C14)</f>
        <v>-0.03240493992599248</v>
      </c>
    </row>
    <row r="15" spans="1:15" ht="11.25" customHeight="1">
      <c r="A15" s="102"/>
      <c r="B15" s="26">
        <f>B16-1</f>
        <v>2014</v>
      </c>
      <c r="C15" s="27">
        <v>78831</v>
      </c>
      <c r="D15" s="28">
        <v>1325</v>
      </c>
      <c r="E15" s="28">
        <v>0</v>
      </c>
      <c r="F15" s="28">
        <v>-25644</v>
      </c>
      <c r="G15" s="28">
        <v>0</v>
      </c>
      <c r="H15" s="28">
        <v>-20186</v>
      </c>
      <c r="I15" s="28">
        <v>-32918</v>
      </c>
      <c r="J15" s="28">
        <v>0</v>
      </c>
      <c r="K15" s="28">
        <v>0</v>
      </c>
      <c r="L15" s="29">
        <v>1408</v>
      </c>
      <c r="M15" s="30">
        <f>IF(C15=0,,-F15/C15)</f>
        <v>0.32530349735510145</v>
      </c>
      <c r="N15" s="30">
        <f>IF(C15=0,,-I15/C15)</f>
        <v>0.4175768415978486</v>
      </c>
      <c r="O15" s="48">
        <f>IF(C15=0,,L15/C15)</f>
        <v>0.017860993771485836</v>
      </c>
    </row>
    <row r="16" spans="1:15" ht="11.25" customHeight="1">
      <c r="A16" s="103"/>
      <c r="B16" s="49">
        <v>2015</v>
      </c>
      <c r="C16" s="50">
        <v>82445</v>
      </c>
      <c r="D16" s="51">
        <v>89</v>
      </c>
      <c r="E16" s="51">
        <v>0</v>
      </c>
      <c r="F16" s="51">
        <v>-17445</v>
      </c>
      <c r="G16" s="51">
        <v>0</v>
      </c>
      <c r="H16" s="51">
        <v>-12939</v>
      </c>
      <c r="I16" s="51">
        <v>-42319</v>
      </c>
      <c r="J16" s="51">
        <v>0</v>
      </c>
      <c r="K16" s="51">
        <v>0</v>
      </c>
      <c r="L16" s="52">
        <v>9831</v>
      </c>
      <c r="M16" s="53">
        <f>IF(C16=0,,-F16/C16)</f>
        <v>0.21159560919400813</v>
      </c>
      <c r="N16" s="53">
        <f>IF(C16=0,,-I16/C16)</f>
        <v>0.5132997756079811</v>
      </c>
      <c r="O16" s="54">
        <f>IF(C16=0,,L16/C16)</f>
        <v>0.11924313178482625</v>
      </c>
    </row>
    <row r="17" spans="1:15" ht="11.25" customHeight="1">
      <c r="A17" s="101" t="s">
        <v>48</v>
      </c>
      <c r="B17" s="42">
        <f>B19-2</f>
        <v>2013</v>
      </c>
      <c r="C17" s="43">
        <v>381538</v>
      </c>
      <c r="D17" s="44">
        <v>19520</v>
      </c>
      <c r="E17" s="44">
        <v>0</v>
      </c>
      <c r="F17" s="44">
        <v>-347512</v>
      </c>
      <c r="G17" s="44">
        <v>0</v>
      </c>
      <c r="H17" s="44">
        <v>6226</v>
      </c>
      <c r="I17" s="44">
        <v>-19124</v>
      </c>
      <c r="J17" s="44">
        <v>0</v>
      </c>
      <c r="K17" s="44">
        <v>0</v>
      </c>
      <c r="L17" s="45">
        <v>40648</v>
      </c>
      <c r="M17" s="46">
        <f>IF(C17=0,,-F17/C17)</f>
        <v>0.9108188437324722</v>
      </c>
      <c r="N17" s="46">
        <f>IF(C17=0,,-I17/C17)</f>
        <v>0.050123447729977094</v>
      </c>
      <c r="O17" s="47">
        <f>IF(C17=0,,L17/C17)</f>
        <v>0.10653722564986974</v>
      </c>
    </row>
    <row r="18" spans="1:15" ht="11.25" customHeight="1">
      <c r="A18" s="102"/>
      <c r="B18" s="26">
        <f>B19-1</f>
        <v>2014</v>
      </c>
      <c r="C18" s="27">
        <v>407547</v>
      </c>
      <c r="D18" s="28">
        <v>1444</v>
      </c>
      <c r="E18" s="28">
        <v>404</v>
      </c>
      <c r="F18" s="28">
        <v>-348261</v>
      </c>
      <c r="G18" s="28">
        <v>0</v>
      </c>
      <c r="H18" s="28">
        <v>-3401</v>
      </c>
      <c r="I18" s="28">
        <v>-20365</v>
      </c>
      <c r="J18" s="28">
        <v>0</v>
      </c>
      <c r="K18" s="28">
        <v>0</v>
      </c>
      <c r="L18" s="29">
        <v>37368</v>
      </c>
      <c r="M18" s="30">
        <f>IF(C18=0,,-F18/C18)</f>
        <v>0.8545296616095812</v>
      </c>
      <c r="N18" s="30">
        <f>IF(C18=0,,-I18/C18)</f>
        <v>0.0499696967466329</v>
      </c>
      <c r="O18" s="48">
        <f>IF(C18=0,,L18/C18)</f>
        <v>0.09169003820418259</v>
      </c>
    </row>
    <row r="19" spans="1:15" ht="11.25" customHeight="1">
      <c r="A19" s="103"/>
      <c r="B19" s="49">
        <v>2015</v>
      </c>
      <c r="C19" s="50">
        <v>356486</v>
      </c>
      <c r="D19" s="51">
        <v>275</v>
      </c>
      <c r="E19" s="51">
        <v>181</v>
      </c>
      <c r="F19" s="51">
        <v>-271339</v>
      </c>
      <c r="G19" s="51">
        <v>0</v>
      </c>
      <c r="H19" s="51">
        <v>-17117</v>
      </c>
      <c r="I19" s="51">
        <v>-48977</v>
      </c>
      <c r="J19" s="51">
        <v>0</v>
      </c>
      <c r="K19" s="51">
        <v>0</v>
      </c>
      <c r="L19" s="52">
        <v>19509</v>
      </c>
      <c r="M19" s="53">
        <f>IF(C19=0,,-F19/C19)</f>
        <v>0.7611491054347155</v>
      </c>
      <c r="N19" s="53">
        <f>IF(C19=0,,-I19/C19)</f>
        <v>0.13738828453291294</v>
      </c>
      <c r="O19" s="54">
        <f>IF(C19=0,,L19/C19)</f>
        <v>0.054725851786605925</v>
      </c>
    </row>
    <row r="20" spans="1:15" ht="11.25" customHeight="1">
      <c r="A20" s="101" t="s">
        <v>49</v>
      </c>
      <c r="B20" s="42">
        <f>B22-2</f>
        <v>2013</v>
      </c>
      <c r="C20" s="43">
        <v>3078</v>
      </c>
      <c r="D20" s="44">
        <v>20</v>
      </c>
      <c r="E20" s="44">
        <v>0</v>
      </c>
      <c r="F20" s="44">
        <v>-1098</v>
      </c>
      <c r="G20" s="44">
        <v>0</v>
      </c>
      <c r="H20" s="44">
        <v>0</v>
      </c>
      <c r="I20" s="44">
        <v>-400</v>
      </c>
      <c r="J20" s="44">
        <v>0</v>
      </c>
      <c r="K20" s="44">
        <v>0</v>
      </c>
      <c r="L20" s="45">
        <v>1600</v>
      </c>
      <c r="M20" s="46">
        <f>IF(C20=0,,-F20/C20)</f>
        <v>0.3567251461988304</v>
      </c>
      <c r="N20" s="46">
        <f>IF(C20=0,,-I20/C20)</f>
        <v>0.1299545159194282</v>
      </c>
      <c r="O20" s="47">
        <f>IF(C20=0,,L20/C20)</f>
        <v>0.5198180636777128</v>
      </c>
    </row>
    <row r="21" spans="1:15" ht="11.25" customHeight="1">
      <c r="A21" s="102"/>
      <c r="B21" s="26">
        <f>B22-1</f>
        <v>2014</v>
      </c>
      <c r="C21" s="27">
        <v>1719</v>
      </c>
      <c r="D21" s="28">
        <v>1</v>
      </c>
      <c r="E21" s="28">
        <v>0</v>
      </c>
      <c r="F21" s="28">
        <v>-1159</v>
      </c>
      <c r="G21" s="28">
        <v>0</v>
      </c>
      <c r="H21" s="28">
        <v>0</v>
      </c>
      <c r="I21" s="28">
        <v>-414</v>
      </c>
      <c r="J21" s="28">
        <v>0</v>
      </c>
      <c r="K21" s="28">
        <v>0</v>
      </c>
      <c r="L21" s="29">
        <v>147</v>
      </c>
      <c r="M21" s="30">
        <f>IF(C21=0,,-F21/C21)</f>
        <v>0.6742292030250145</v>
      </c>
      <c r="N21" s="30">
        <f>IF(C21=0,,-I21/C21)</f>
        <v>0.24083769633507854</v>
      </c>
      <c r="O21" s="48">
        <f>IF(C21=0,,L21/C21)</f>
        <v>0.08551483420593368</v>
      </c>
    </row>
    <row r="22" spans="1:15" ht="11.25" customHeight="1">
      <c r="A22" s="103"/>
      <c r="B22" s="49">
        <v>2015</v>
      </c>
      <c r="C22" s="50">
        <v>1831</v>
      </c>
      <c r="D22" s="51">
        <v>-2</v>
      </c>
      <c r="E22" s="51">
        <v>0</v>
      </c>
      <c r="F22" s="51">
        <v>-1321</v>
      </c>
      <c r="G22" s="51">
        <v>0</v>
      </c>
      <c r="H22" s="51">
        <v>0</v>
      </c>
      <c r="I22" s="51">
        <v>-440</v>
      </c>
      <c r="J22" s="51">
        <v>0</v>
      </c>
      <c r="K22" s="51">
        <v>0</v>
      </c>
      <c r="L22" s="52">
        <v>68</v>
      </c>
      <c r="M22" s="53">
        <f>IF(C22=0,,-F22/C22)</f>
        <v>0.7214636810486074</v>
      </c>
      <c r="N22" s="53">
        <f>IF(C22=0,,-I22/C22)</f>
        <v>0.24030584380120154</v>
      </c>
      <c r="O22" s="54">
        <f>IF(C22=0,,L22/C22)</f>
        <v>0.03713817586018569</v>
      </c>
    </row>
    <row r="23" spans="1:15" ht="11.25" customHeight="1">
      <c r="A23" s="101" t="s">
        <v>50</v>
      </c>
      <c r="B23" s="42">
        <f>B25-2</f>
        <v>2013</v>
      </c>
      <c r="C23" s="43">
        <v>54335</v>
      </c>
      <c r="D23" s="44">
        <v>96</v>
      </c>
      <c r="E23" s="44">
        <v>0</v>
      </c>
      <c r="F23" s="44">
        <v>-9417</v>
      </c>
      <c r="G23" s="44">
        <v>0</v>
      </c>
      <c r="H23" s="44">
        <v>0</v>
      </c>
      <c r="I23" s="44">
        <v>-32441</v>
      </c>
      <c r="J23" s="44">
        <v>0</v>
      </c>
      <c r="K23" s="44">
        <v>0</v>
      </c>
      <c r="L23" s="45">
        <v>12573</v>
      </c>
      <c r="M23" s="46">
        <f>IF(C23=0,,-F23/C23)</f>
        <v>0.17331370203367996</v>
      </c>
      <c r="N23" s="46">
        <f>IF(C23=0,,-I23/C23)</f>
        <v>0.5970553050519922</v>
      </c>
      <c r="O23" s="47">
        <f>IF(C23=0,,L23/C23)</f>
        <v>0.2313978098831324</v>
      </c>
    </row>
    <row r="24" spans="1:15" ht="11.25" customHeight="1">
      <c r="A24" s="102"/>
      <c r="B24" s="26">
        <f>B25-1</f>
        <v>2014</v>
      </c>
      <c r="C24" s="27">
        <v>56564</v>
      </c>
      <c r="D24" s="28">
        <v>24</v>
      </c>
      <c r="E24" s="28">
        <v>80</v>
      </c>
      <c r="F24" s="28">
        <v>-3445</v>
      </c>
      <c r="G24" s="28">
        <v>0</v>
      </c>
      <c r="H24" s="28">
        <v>0</v>
      </c>
      <c r="I24" s="28">
        <v>-37232</v>
      </c>
      <c r="J24" s="28">
        <v>0</v>
      </c>
      <c r="K24" s="28">
        <v>0</v>
      </c>
      <c r="L24" s="29">
        <v>15991</v>
      </c>
      <c r="M24" s="30">
        <f>IF(C24=0,,-F24/C24)</f>
        <v>0.060904462202107344</v>
      </c>
      <c r="N24" s="30">
        <f>IF(C24=0,,-I24/C24)</f>
        <v>0.6582278481012658</v>
      </c>
      <c r="O24" s="48">
        <f>IF(C24=0,,L24/C24)</f>
        <v>0.28270631497065274</v>
      </c>
    </row>
    <row r="25" spans="1:15" ht="11.25" customHeight="1">
      <c r="A25" s="103"/>
      <c r="B25" s="49">
        <v>2015</v>
      </c>
      <c r="C25" s="50">
        <v>21265</v>
      </c>
      <c r="D25" s="51">
        <v>0</v>
      </c>
      <c r="E25" s="51">
        <v>0</v>
      </c>
      <c r="F25" s="51">
        <v>-3393</v>
      </c>
      <c r="G25" s="51">
        <v>0</v>
      </c>
      <c r="H25" s="51">
        <v>0</v>
      </c>
      <c r="I25" s="51">
        <v>-15779</v>
      </c>
      <c r="J25" s="51">
        <v>0</v>
      </c>
      <c r="K25" s="51">
        <v>0</v>
      </c>
      <c r="L25" s="52">
        <v>2093</v>
      </c>
      <c r="M25" s="53">
        <f>IF(C25=0,,-F25/C25)</f>
        <v>0.1595579590877028</v>
      </c>
      <c r="N25" s="53">
        <f>IF(C25=0,,-I25/C25)</f>
        <v>0.742017399482718</v>
      </c>
      <c r="O25" s="54">
        <f>IF(C25=0,,L25/C25)</f>
        <v>0.09842464142957912</v>
      </c>
    </row>
    <row r="26" spans="1:15" ht="11.25" customHeight="1">
      <c r="A26" s="101" t="s">
        <v>55</v>
      </c>
      <c r="B26" s="42">
        <f>B28-2</f>
        <v>2013</v>
      </c>
      <c r="C26" s="43">
        <v>8758</v>
      </c>
      <c r="D26" s="44">
        <v>188</v>
      </c>
      <c r="E26" s="44">
        <v>0</v>
      </c>
      <c r="F26" s="44">
        <v>-6665</v>
      </c>
      <c r="G26" s="44">
        <v>0</v>
      </c>
      <c r="H26" s="44">
        <v>0</v>
      </c>
      <c r="I26" s="44">
        <v>-419</v>
      </c>
      <c r="J26" s="44">
        <v>0</v>
      </c>
      <c r="K26" s="44">
        <v>0</v>
      </c>
      <c r="L26" s="45">
        <v>1862</v>
      </c>
      <c r="M26" s="46">
        <f>IF(C26=0,,-F26/C26)</f>
        <v>0.7610184973738296</v>
      </c>
      <c r="N26" s="46">
        <f>IF(C26=0,,-I26/C26)</f>
        <v>0.047841973053208496</v>
      </c>
      <c r="O26" s="47">
        <f>IF(C26=0,,L26/C26)</f>
        <v>0.21260561772094086</v>
      </c>
    </row>
    <row r="27" spans="1:15" ht="11.25" customHeight="1">
      <c r="A27" s="102"/>
      <c r="B27" s="26">
        <f>B28-1</f>
        <v>2014</v>
      </c>
      <c r="C27" s="27">
        <v>19198</v>
      </c>
      <c r="D27" s="28">
        <v>56</v>
      </c>
      <c r="E27" s="28">
        <v>0</v>
      </c>
      <c r="F27" s="28">
        <v>-6769</v>
      </c>
      <c r="G27" s="28">
        <v>0</v>
      </c>
      <c r="H27" s="28">
        <v>0</v>
      </c>
      <c r="I27" s="28">
        <v>-6297</v>
      </c>
      <c r="J27" s="28">
        <v>0</v>
      </c>
      <c r="K27" s="28">
        <v>0</v>
      </c>
      <c r="L27" s="29">
        <v>6188</v>
      </c>
      <c r="M27" s="30">
        <f>IF(C27=0,,-F27/C27)</f>
        <v>0.35258881133451403</v>
      </c>
      <c r="N27" s="30">
        <f>IF(C27=0,,-I27/C27)</f>
        <v>0.32800291697051775</v>
      </c>
      <c r="O27" s="48">
        <f>IF(C27=0,,L27/C27)</f>
        <v>0.3223252422127305</v>
      </c>
    </row>
    <row r="28" spans="1:15" ht="11.25" customHeight="1">
      <c r="A28" s="103"/>
      <c r="B28" s="49">
        <v>2015</v>
      </c>
      <c r="C28" s="50">
        <v>11242</v>
      </c>
      <c r="D28" s="51">
        <v>102</v>
      </c>
      <c r="E28" s="51">
        <v>0</v>
      </c>
      <c r="F28" s="51">
        <v>-7128</v>
      </c>
      <c r="G28" s="51">
        <v>0</v>
      </c>
      <c r="H28" s="51">
        <v>0</v>
      </c>
      <c r="I28" s="51">
        <v>-858</v>
      </c>
      <c r="J28" s="51">
        <v>0</v>
      </c>
      <c r="K28" s="51">
        <v>0</v>
      </c>
      <c r="L28" s="52">
        <v>3358</v>
      </c>
      <c r="M28" s="53">
        <f>IF(C28=0,,-F28/C28)</f>
        <v>0.6340508806262231</v>
      </c>
      <c r="N28" s="53">
        <f>IF(C28=0,,-I28/C28)</f>
        <v>0.07632093933463796</v>
      </c>
      <c r="O28" s="54">
        <f>IF(C28=0,,L28/C28)</f>
        <v>0.2987012987012987</v>
      </c>
    </row>
    <row r="29" spans="1:15" ht="11.25" customHeight="1">
      <c r="A29" s="101" t="s">
        <v>57</v>
      </c>
      <c r="B29" s="42">
        <f>B31-2</f>
        <v>2013</v>
      </c>
      <c r="C29" s="43">
        <v>341896</v>
      </c>
      <c r="D29" s="44">
        <v>1930</v>
      </c>
      <c r="E29" s="44">
        <v>0</v>
      </c>
      <c r="F29" s="44">
        <v>-412010</v>
      </c>
      <c r="G29" s="44">
        <v>0</v>
      </c>
      <c r="H29" s="44">
        <v>0</v>
      </c>
      <c r="I29" s="44">
        <v>-13323</v>
      </c>
      <c r="J29" s="44">
        <v>0</v>
      </c>
      <c r="K29" s="44">
        <v>0</v>
      </c>
      <c r="L29" s="45">
        <v>-81507</v>
      </c>
      <c r="M29" s="46">
        <f>IF(C29=0,,-F29/C29)</f>
        <v>1.2050740576081616</v>
      </c>
      <c r="N29" s="46">
        <f>IF(C29=0,,-I29/C29)</f>
        <v>0.03896799026604582</v>
      </c>
      <c r="O29" s="47">
        <f>IF(C29=0,,L29/C29)</f>
        <v>-0.2383970564148162</v>
      </c>
    </row>
    <row r="30" spans="1:15" ht="11.25" customHeight="1">
      <c r="A30" s="102"/>
      <c r="B30" s="26">
        <f>B31-1</f>
        <v>2014</v>
      </c>
      <c r="C30" s="27">
        <v>400089</v>
      </c>
      <c r="D30" s="28">
        <v>1484</v>
      </c>
      <c r="E30" s="28">
        <v>0</v>
      </c>
      <c r="F30" s="28">
        <v>-405584</v>
      </c>
      <c r="G30" s="28">
        <v>0</v>
      </c>
      <c r="H30" s="28">
        <v>0</v>
      </c>
      <c r="I30" s="28">
        <v>-16930</v>
      </c>
      <c r="J30" s="28">
        <v>0</v>
      </c>
      <c r="K30" s="28">
        <v>0</v>
      </c>
      <c r="L30" s="29">
        <v>-20941</v>
      </c>
      <c r="M30" s="30">
        <f>IF(C30=0,,-F30/C30)</f>
        <v>1.0137344440861908</v>
      </c>
      <c r="N30" s="30">
        <f>IF(C30=0,,-I30/C30)</f>
        <v>0.042315584782385916</v>
      </c>
      <c r="O30" s="48">
        <f>IF(C30=0,,L30/C30)</f>
        <v>-0.052340854159949414</v>
      </c>
    </row>
    <row r="31" spans="1:15" ht="11.25" customHeight="1">
      <c r="A31" s="103"/>
      <c r="B31" s="49">
        <v>2015</v>
      </c>
      <c r="C31" s="50">
        <v>397514</v>
      </c>
      <c r="D31" s="51">
        <v>1164</v>
      </c>
      <c r="E31" s="51">
        <v>0</v>
      </c>
      <c r="F31" s="51">
        <v>-355782</v>
      </c>
      <c r="G31" s="51">
        <v>0</v>
      </c>
      <c r="H31" s="51">
        <v>0</v>
      </c>
      <c r="I31" s="51">
        <v>-20913</v>
      </c>
      <c r="J31" s="51">
        <v>0</v>
      </c>
      <c r="K31" s="51">
        <v>0</v>
      </c>
      <c r="L31" s="52">
        <v>21983</v>
      </c>
      <c r="M31" s="53">
        <f>IF(C31=0,,-F31/C31)</f>
        <v>0.8950175339736463</v>
      </c>
      <c r="N31" s="53">
        <f>IF(C31=0,,-I31/C31)</f>
        <v>0.05260946784264202</v>
      </c>
      <c r="O31" s="54">
        <f>IF(C31=0,,L31/C31)</f>
        <v>0.055301196938975734</v>
      </c>
    </row>
  </sheetData>
  <sheetProtection/>
  <mergeCells count="8">
    <mergeCell ref="A26:A28"/>
    <mergeCell ref="A29:A31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2013</v>
      </c>
      <c r="C7" s="64">
        <v>1004731</v>
      </c>
      <c r="D7" s="65">
        <v>1004558</v>
      </c>
      <c r="E7" s="64">
        <v>1000188</v>
      </c>
      <c r="F7" s="66">
        <v>-918564</v>
      </c>
      <c r="G7" s="65">
        <v>-113150</v>
      </c>
      <c r="H7" s="67">
        <v>-24509</v>
      </c>
      <c r="I7" s="67">
        <v>-24509</v>
      </c>
      <c r="J7" s="64">
        <v>65571</v>
      </c>
      <c r="K7" s="66">
        <v>520018</v>
      </c>
      <c r="L7" s="66">
        <v>0</v>
      </c>
      <c r="M7" s="66">
        <v>33057</v>
      </c>
      <c r="N7" s="66">
        <v>618646</v>
      </c>
      <c r="O7" s="65">
        <v>618646</v>
      </c>
      <c r="P7" s="68">
        <f>IF(E7=0,,-F7/E7)</f>
        <v>0.9183913424276237</v>
      </c>
      <c r="Q7" s="68">
        <f>IF(E7=0,,-G7/E7)</f>
        <v>0.1131287317984219</v>
      </c>
      <c r="R7" s="69">
        <f>IF(E7=0,,I7/E7)</f>
        <v>-0.02450439317408327</v>
      </c>
    </row>
    <row r="8" spans="1:18" ht="11.25" customHeight="1">
      <c r="A8" s="25"/>
      <c r="B8" s="26">
        <f>B9-1</f>
        <v>2014</v>
      </c>
      <c r="C8" s="70">
        <v>1149012</v>
      </c>
      <c r="D8" s="71">
        <v>1144813</v>
      </c>
      <c r="E8" s="70">
        <v>1122724</v>
      </c>
      <c r="F8" s="72">
        <v>-918960</v>
      </c>
      <c r="G8" s="71">
        <v>-144400</v>
      </c>
      <c r="H8" s="73">
        <v>38073</v>
      </c>
      <c r="I8" s="73">
        <v>38073</v>
      </c>
      <c r="J8" s="70">
        <v>91860</v>
      </c>
      <c r="K8" s="72">
        <v>561514</v>
      </c>
      <c r="L8" s="72">
        <v>0</v>
      </c>
      <c r="M8" s="72">
        <v>35111</v>
      </c>
      <c r="N8" s="72">
        <v>688485</v>
      </c>
      <c r="O8" s="71">
        <v>688485</v>
      </c>
      <c r="P8" s="74">
        <f>IF(E8=0,,-F8/E8)</f>
        <v>0.8185092685290418</v>
      </c>
      <c r="Q8" s="74">
        <f>IF(E8=0,,-G8/E8)</f>
        <v>0.12861575952772009</v>
      </c>
      <c r="R8" s="75">
        <f>IF(E8=0,,I8/E8)</f>
        <v>0.033911272939742984</v>
      </c>
    </row>
    <row r="9" spans="1:18" ht="11.25" customHeight="1" thickBot="1">
      <c r="A9" s="32"/>
      <c r="B9" s="33">
        <v>2015</v>
      </c>
      <c r="C9" s="76">
        <v>1069150</v>
      </c>
      <c r="D9" s="77">
        <v>1061075</v>
      </c>
      <c r="E9" s="76">
        <v>1047950</v>
      </c>
      <c r="F9" s="78">
        <v>-764727</v>
      </c>
      <c r="G9" s="77">
        <v>-163339</v>
      </c>
      <c r="H9" s="79">
        <v>57747</v>
      </c>
      <c r="I9" s="79">
        <v>57747</v>
      </c>
      <c r="J9" s="76">
        <v>113060</v>
      </c>
      <c r="K9" s="78">
        <v>499309</v>
      </c>
      <c r="L9" s="78">
        <v>0</v>
      </c>
      <c r="M9" s="78">
        <v>29910</v>
      </c>
      <c r="N9" s="78">
        <v>642279</v>
      </c>
      <c r="O9" s="77">
        <v>642279</v>
      </c>
      <c r="P9" s="80">
        <f>IF(E9=0,,-F9/E9)</f>
        <v>0.7297361515339472</v>
      </c>
      <c r="Q9" s="80">
        <f>IF(E9=0,,-G9/E9)</f>
        <v>0.15586526074717305</v>
      </c>
      <c r="R9" s="81">
        <f>IF(E9=0,,I9/E9)</f>
        <v>0.055104728279020944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77</v>
      </c>
      <c r="B11" s="42">
        <f>B13-2</f>
        <v>2013</v>
      </c>
      <c r="C11" s="84">
        <v>145260</v>
      </c>
      <c r="D11" s="85">
        <v>145260</v>
      </c>
      <c r="E11" s="84">
        <v>144741</v>
      </c>
      <c r="F11" s="86">
        <v>-110468</v>
      </c>
      <c r="G11" s="85">
        <v>-26941</v>
      </c>
      <c r="H11" s="87">
        <v>2443</v>
      </c>
      <c r="I11" s="84">
        <v>2443</v>
      </c>
      <c r="J11" s="84">
        <v>2659</v>
      </c>
      <c r="K11" s="86">
        <v>48267</v>
      </c>
      <c r="L11" s="86">
        <v>0</v>
      </c>
      <c r="M11" s="86">
        <v>911</v>
      </c>
      <c r="N11" s="86">
        <v>51837</v>
      </c>
      <c r="O11" s="85">
        <v>51837</v>
      </c>
      <c r="P11" s="88">
        <f>IF(E11=0,,-F11/E11)</f>
        <v>0.7632115295596963</v>
      </c>
      <c r="Q11" s="88">
        <f>IF(E11=0,,-G11/E11)</f>
        <v>0.18613247110355738</v>
      </c>
      <c r="R11" s="89">
        <f>IF(E11=0,,I11/E11)</f>
        <v>0.016878424219813323</v>
      </c>
    </row>
    <row r="12" spans="1:18" ht="11.25" customHeight="1">
      <c r="A12" s="102"/>
      <c r="B12" s="26">
        <f>B13-1</f>
        <v>2014</v>
      </c>
      <c r="C12" s="70">
        <v>154871</v>
      </c>
      <c r="D12" s="71">
        <v>154871</v>
      </c>
      <c r="E12" s="70">
        <v>154577</v>
      </c>
      <c r="F12" s="72">
        <v>-128098</v>
      </c>
      <c r="G12" s="71">
        <v>-30225</v>
      </c>
      <c r="H12" s="73">
        <v>-2088</v>
      </c>
      <c r="I12" s="70">
        <v>-2088</v>
      </c>
      <c r="J12" s="70">
        <v>2953</v>
      </c>
      <c r="K12" s="72">
        <v>58607</v>
      </c>
      <c r="L12" s="72">
        <v>0</v>
      </c>
      <c r="M12" s="72">
        <v>980</v>
      </c>
      <c r="N12" s="72">
        <v>62540</v>
      </c>
      <c r="O12" s="71">
        <v>62540</v>
      </c>
      <c r="P12" s="74">
        <f>IF(E12=0,,-F12/E12)</f>
        <v>0.8287002594176365</v>
      </c>
      <c r="Q12" s="74">
        <f>IF(E12=0,,-G12/E12)</f>
        <v>0.19553361754982954</v>
      </c>
      <c r="R12" s="90">
        <f>IF(E12=0,,I12/E12)</f>
        <v>-0.013507831048603609</v>
      </c>
    </row>
    <row r="13" spans="1:18" ht="11.25" customHeight="1">
      <c r="A13" s="103"/>
      <c r="B13" s="91">
        <v>2015</v>
      </c>
      <c r="C13" s="92">
        <v>169029</v>
      </c>
      <c r="D13" s="93">
        <v>169029</v>
      </c>
      <c r="E13" s="92">
        <v>169092</v>
      </c>
      <c r="F13" s="94">
        <v>-108094</v>
      </c>
      <c r="G13" s="93">
        <v>-33997</v>
      </c>
      <c r="H13" s="95">
        <v>905</v>
      </c>
      <c r="I13" s="92">
        <v>905</v>
      </c>
      <c r="J13" s="92">
        <v>2890</v>
      </c>
      <c r="K13" s="94">
        <v>48197</v>
      </c>
      <c r="L13" s="94">
        <v>0</v>
      </c>
      <c r="M13" s="94">
        <v>893</v>
      </c>
      <c r="N13" s="94">
        <v>51980</v>
      </c>
      <c r="O13" s="93">
        <v>51980</v>
      </c>
      <c r="P13" s="96">
        <f>IF(E13=0,,-F13/E13)</f>
        <v>0.6392614671303196</v>
      </c>
      <c r="Q13" s="96">
        <f>IF(E13=0,,-G13/E13)</f>
        <v>0.20105622974475434</v>
      </c>
      <c r="R13" s="97">
        <f>IF(E13=0,,I13/E13)</f>
        <v>0.005352116007853713</v>
      </c>
    </row>
    <row r="14" spans="1:18" ht="11.25" customHeight="1">
      <c r="A14" s="101" t="s">
        <v>45</v>
      </c>
      <c r="B14" s="42">
        <f>B16-2</f>
        <v>2013</v>
      </c>
      <c r="C14" s="84">
        <v>66679</v>
      </c>
      <c r="D14" s="85">
        <v>66679</v>
      </c>
      <c r="E14" s="84">
        <v>65669</v>
      </c>
      <c r="F14" s="86">
        <v>-31394</v>
      </c>
      <c r="G14" s="85">
        <v>-20502</v>
      </c>
      <c r="H14" s="87">
        <v>-2128</v>
      </c>
      <c r="I14" s="84">
        <v>-2128</v>
      </c>
      <c r="J14" s="84">
        <v>2328</v>
      </c>
      <c r="K14" s="86">
        <v>26263</v>
      </c>
      <c r="L14" s="86">
        <v>0</v>
      </c>
      <c r="M14" s="86">
        <v>1576</v>
      </c>
      <c r="N14" s="86">
        <v>30167</v>
      </c>
      <c r="O14" s="85">
        <v>30167</v>
      </c>
      <c r="P14" s="88">
        <f>IF(E14=0,,-F14/E14)</f>
        <v>0.47806423122021047</v>
      </c>
      <c r="Q14" s="88">
        <f>IF(E14=0,,-G14/E14)</f>
        <v>0.31220210449374897</v>
      </c>
      <c r="R14" s="89">
        <f>IF(E14=0,,I14/E14)</f>
        <v>-0.03240493992599248</v>
      </c>
    </row>
    <row r="15" spans="1:18" ht="11.25" customHeight="1">
      <c r="A15" s="102"/>
      <c r="B15" s="26">
        <f>B16-1</f>
        <v>2014</v>
      </c>
      <c r="C15" s="70">
        <v>79367</v>
      </c>
      <c r="D15" s="71">
        <v>79367</v>
      </c>
      <c r="E15" s="70">
        <v>78831</v>
      </c>
      <c r="F15" s="72">
        <v>-25644</v>
      </c>
      <c r="G15" s="71">
        <v>-32918</v>
      </c>
      <c r="H15" s="73">
        <v>1408</v>
      </c>
      <c r="I15" s="70">
        <v>1408</v>
      </c>
      <c r="J15" s="70">
        <v>2864</v>
      </c>
      <c r="K15" s="72">
        <v>25649</v>
      </c>
      <c r="L15" s="72">
        <v>0</v>
      </c>
      <c r="M15" s="72">
        <v>1539</v>
      </c>
      <c r="N15" s="72">
        <v>30052</v>
      </c>
      <c r="O15" s="71">
        <v>30052</v>
      </c>
      <c r="P15" s="74">
        <f>IF(E15=0,,-F15/E15)</f>
        <v>0.32530349735510145</v>
      </c>
      <c r="Q15" s="74">
        <f>IF(E15=0,,-G15/E15)</f>
        <v>0.4175768415978486</v>
      </c>
      <c r="R15" s="90">
        <f>IF(E15=0,,I15/E15)</f>
        <v>0.017860993771485836</v>
      </c>
    </row>
    <row r="16" spans="1:18" ht="11.25" customHeight="1">
      <c r="A16" s="103"/>
      <c r="B16" s="91">
        <v>2015</v>
      </c>
      <c r="C16" s="92">
        <v>83228</v>
      </c>
      <c r="D16" s="93">
        <v>83228</v>
      </c>
      <c r="E16" s="92">
        <v>82445</v>
      </c>
      <c r="F16" s="94">
        <v>-17445</v>
      </c>
      <c r="G16" s="93">
        <v>-42319</v>
      </c>
      <c r="H16" s="95">
        <v>9831</v>
      </c>
      <c r="I16" s="92">
        <v>9831</v>
      </c>
      <c r="J16" s="92">
        <v>3647</v>
      </c>
      <c r="K16" s="94">
        <v>21438</v>
      </c>
      <c r="L16" s="94">
        <v>0</v>
      </c>
      <c r="M16" s="94">
        <v>1286</v>
      </c>
      <c r="N16" s="94">
        <v>26371</v>
      </c>
      <c r="O16" s="93">
        <v>26371</v>
      </c>
      <c r="P16" s="96">
        <f>IF(E16=0,,-F16/E16)</f>
        <v>0.21159560919400813</v>
      </c>
      <c r="Q16" s="96">
        <f>IF(E16=0,,-G16/E16)</f>
        <v>0.5132997756079811</v>
      </c>
      <c r="R16" s="97">
        <f>IF(E16=0,,I16/E16)</f>
        <v>0.11924313178482625</v>
      </c>
    </row>
    <row r="17" spans="1:18" ht="11.25" customHeight="1">
      <c r="A17" s="101" t="s">
        <v>48</v>
      </c>
      <c r="B17" s="42">
        <f>B19-2</f>
        <v>2013</v>
      </c>
      <c r="C17" s="84">
        <v>382456</v>
      </c>
      <c r="D17" s="85">
        <v>382456</v>
      </c>
      <c r="E17" s="84">
        <v>381538</v>
      </c>
      <c r="F17" s="86">
        <v>-347512</v>
      </c>
      <c r="G17" s="85">
        <v>-19124</v>
      </c>
      <c r="H17" s="87">
        <v>40648</v>
      </c>
      <c r="I17" s="84">
        <v>40648</v>
      </c>
      <c r="J17" s="84">
        <v>29471</v>
      </c>
      <c r="K17" s="86">
        <v>223292</v>
      </c>
      <c r="L17" s="86">
        <v>0</v>
      </c>
      <c r="M17" s="86">
        <v>11213</v>
      </c>
      <c r="N17" s="86">
        <v>263976</v>
      </c>
      <c r="O17" s="85">
        <v>263976</v>
      </c>
      <c r="P17" s="88">
        <f>IF(E17=0,,-F17/E17)</f>
        <v>0.9108188437324722</v>
      </c>
      <c r="Q17" s="88">
        <f>IF(E17=0,,-G17/E17)</f>
        <v>0.050123447729977094</v>
      </c>
      <c r="R17" s="89">
        <f>IF(E17=0,,I17/E17)</f>
        <v>0.10653722564986974</v>
      </c>
    </row>
    <row r="18" spans="1:18" ht="11.25" customHeight="1">
      <c r="A18" s="102"/>
      <c r="B18" s="26">
        <f>B19-1</f>
        <v>2014</v>
      </c>
      <c r="C18" s="70">
        <v>441155</v>
      </c>
      <c r="D18" s="71">
        <v>441155</v>
      </c>
      <c r="E18" s="70">
        <v>407547</v>
      </c>
      <c r="F18" s="72">
        <v>-348261</v>
      </c>
      <c r="G18" s="71">
        <v>-20365</v>
      </c>
      <c r="H18" s="73">
        <v>37368</v>
      </c>
      <c r="I18" s="70">
        <v>37368</v>
      </c>
      <c r="J18" s="70">
        <v>63079</v>
      </c>
      <c r="K18" s="72">
        <v>253261</v>
      </c>
      <c r="L18" s="72">
        <v>0</v>
      </c>
      <c r="M18" s="72">
        <v>12188</v>
      </c>
      <c r="N18" s="72">
        <v>328528</v>
      </c>
      <c r="O18" s="71">
        <v>328528</v>
      </c>
      <c r="P18" s="74">
        <f>IF(E18=0,,-F18/E18)</f>
        <v>0.8545296616095812</v>
      </c>
      <c r="Q18" s="74">
        <f>IF(E18=0,,-G18/E18)</f>
        <v>0.0499696967466329</v>
      </c>
      <c r="R18" s="90">
        <f>IF(E18=0,,I18/E18)</f>
        <v>0.09169003820418259</v>
      </c>
    </row>
    <row r="19" spans="1:18" ht="11.25" customHeight="1">
      <c r="A19" s="103"/>
      <c r="B19" s="91">
        <v>2015</v>
      </c>
      <c r="C19" s="92">
        <v>380945</v>
      </c>
      <c r="D19" s="93">
        <v>380945</v>
      </c>
      <c r="E19" s="92">
        <v>356486</v>
      </c>
      <c r="F19" s="94">
        <v>-271339</v>
      </c>
      <c r="G19" s="93">
        <v>-48977</v>
      </c>
      <c r="H19" s="95">
        <v>19509</v>
      </c>
      <c r="I19" s="92">
        <v>19509</v>
      </c>
      <c r="J19" s="92">
        <v>87538</v>
      </c>
      <c r="K19" s="94">
        <v>244429</v>
      </c>
      <c r="L19" s="94">
        <v>0</v>
      </c>
      <c r="M19" s="94">
        <v>11036</v>
      </c>
      <c r="N19" s="94">
        <v>343003</v>
      </c>
      <c r="O19" s="93">
        <v>343003</v>
      </c>
      <c r="P19" s="96">
        <f>IF(E19=0,,-F19/E19)</f>
        <v>0.7611491054347155</v>
      </c>
      <c r="Q19" s="96">
        <f>IF(E19=0,,-G19/E19)</f>
        <v>0.13738828453291294</v>
      </c>
      <c r="R19" s="97">
        <f>IF(E19=0,,I19/E19)</f>
        <v>0.054725851786605925</v>
      </c>
    </row>
    <row r="20" spans="1:18" ht="11.25" customHeight="1">
      <c r="A20" s="101" t="s">
        <v>49</v>
      </c>
      <c r="B20" s="42">
        <f>B22-2</f>
        <v>2013</v>
      </c>
      <c r="C20" s="84">
        <v>1605</v>
      </c>
      <c r="D20" s="85">
        <v>1605</v>
      </c>
      <c r="E20" s="84">
        <v>3078</v>
      </c>
      <c r="F20" s="86">
        <v>-1098</v>
      </c>
      <c r="G20" s="85">
        <v>-400</v>
      </c>
      <c r="H20" s="87">
        <v>1600</v>
      </c>
      <c r="I20" s="84">
        <v>1600</v>
      </c>
      <c r="J20" s="84">
        <v>0</v>
      </c>
      <c r="K20" s="86">
        <v>360</v>
      </c>
      <c r="L20" s="86">
        <v>0</v>
      </c>
      <c r="M20" s="86">
        <v>18</v>
      </c>
      <c r="N20" s="86">
        <v>378</v>
      </c>
      <c r="O20" s="85">
        <v>378</v>
      </c>
      <c r="P20" s="88">
        <f>IF(E20=0,,-F20/E20)</f>
        <v>0.3567251461988304</v>
      </c>
      <c r="Q20" s="88">
        <f>IF(E20=0,,-G20/E20)</f>
        <v>0.1299545159194282</v>
      </c>
      <c r="R20" s="89">
        <f>IF(E20=0,,I20/E20)</f>
        <v>0.5198180636777128</v>
      </c>
    </row>
    <row r="21" spans="1:18" ht="11.25" customHeight="1">
      <c r="A21" s="102"/>
      <c r="B21" s="26">
        <f>B22-1</f>
        <v>2014</v>
      </c>
      <c r="C21" s="70">
        <v>1719</v>
      </c>
      <c r="D21" s="71">
        <v>1719</v>
      </c>
      <c r="E21" s="70">
        <v>1719</v>
      </c>
      <c r="F21" s="72">
        <v>-1159</v>
      </c>
      <c r="G21" s="71">
        <v>-414</v>
      </c>
      <c r="H21" s="73">
        <v>147</v>
      </c>
      <c r="I21" s="70">
        <v>147</v>
      </c>
      <c r="J21" s="70">
        <v>0</v>
      </c>
      <c r="K21" s="72">
        <v>-227</v>
      </c>
      <c r="L21" s="72">
        <v>0</v>
      </c>
      <c r="M21" s="72">
        <v>-14</v>
      </c>
      <c r="N21" s="72">
        <v>-241</v>
      </c>
      <c r="O21" s="71">
        <v>-241</v>
      </c>
      <c r="P21" s="74">
        <f>IF(E21=0,,-F21/E21)</f>
        <v>0.6742292030250145</v>
      </c>
      <c r="Q21" s="74">
        <f>IF(E21=0,,-G21/E21)</f>
        <v>0.24083769633507854</v>
      </c>
      <c r="R21" s="90">
        <f>IF(E21=0,,I21/E21)</f>
        <v>0.08551483420593368</v>
      </c>
    </row>
    <row r="22" spans="1:18" ht="11.25" customHeight="1">
      <c r="A22" s="103"/>
      <c r="B22" s="91">
        <v>2015</v>
      </c>
      <c r="C22" s="92">
        <v>1831</v>
      </c>
      <c r="D22" s="93">
        <v>1831</v>
      </c>
      <c r="E22" s="92">
        <v>1831</v>
      </c>
      <c r="F22" s="94">
        <v>-1321</v>
      </c>
      <c r="G22" s="93">
        <v>-440</v>
      </c>
      <c r="H22" s="95">
        <v>68</v>
      </c>
      <c r="I22" s="92">
        <v>68</v>
      </c>
      <c r="J22" s="92">
        <v>0</v>
      </c>
      <c r="K22" s="94">
        <v>-175</v>
      </c>
      <c r="L22" s="94">
        <v>0</v>
      </c>
      <c r="M22" s="94">
        <v>-10</v>
      </c>
      <c r="N22" s="94">
        <v>-185</v>
      </c>
      <c r="O22" s="93">
        <v>-185</v>
      </c>
      <c r="P22" s="96">
        <f>IF(E22=0,,-F22/E22)</f>
        <v>0.7214636810486074</v>
      </c>
      <c r="Q22" s="96">
        <f>IF(E22=0,,-G22/E22)</f>
        <v>0.24030584380120154</v>
      </c>
      <c r="R22" s="97">
        <f>IF(E22=0,,I22/E22)</f>
        <v>0.03713817586018569</v>
      </c>
    </row>
    <row r="23" spans="1:18" ht="11.25" customHeight="1">
      <c r="A23" s="101" t="s">
        <v>50</v>
      </c>
      <c r="B23" s="42">
        <f>B25-2</f>
        <v>2013</v>
      </c>
      <c r="C23" s="84">
        <v>55667</v>
      </c>
      <c r="D23" s="85">
        <v>55494</v>
      </c>
      <c r="E23" s="84">
        <v>54508</v>
      </c>
      <c r="F23" s="86">
        <v>-9417</v>
      </c>
      <c r="G23" s="85">
        <v>-32441</v>
      </c>
      <c r="H23" s="87">
        <v>12573</v>
      </c>
      <c r="I23" s="84">
        <v>12573</v>
      </c>
      <c r="J23" s="84">
        <v>1490</v>
      </c>
      <c r="K23" s="86">
        <v>10783</v>
      </c>
      <c r="L23" s="86">
        <v>0</v>
      </c>
      <c r="M23" s="86">
        <v>431</v>
      </c>
      <c r="N23" s="86">
        <v>12704</v>
      </c>
      <c r="O23" s="85">
        <v>12704</v>
      </c>
      <c r="P23" s="88">
        <f>IF(E23=0,,-F23/E23)</f>
        <v>0.1727636310266383</v>
      </c>
      <c r="Q23" s="88">
        <f>IF(E23=0,,-G23/E23)</f>
        <v>0.5951603434358259</v>
      </c>
      <c r="R23" s="89">
        <f>IF(E23=0,,I23/E23)</f>
        <v>0.2306633888603508</v>
      </c>
    </row>
    <row r="24" spans="1:18" ht="11.25" customHeight="1">
      <c r="A24" s="102"/>
      <c r="B24" s="26">
        <f>B25-1</f>
        <v>2014</v>
      </c>
      <c r="C24" s="70">
        <v>56998</v>
      </c>
      <c r="D24" s="71">
        <v>56799</v>
      </c>
      <c r="E24" s="70">
        <v>56763</v>
      </c>
      <c r="F24" s="72">
        <v>-3445</v>
      </c>
      <c r="G24" s="71">
        <v>-37232</v>
      </c>
      <c r="H24" s="73">
        <v>15991</v>
      </c>
      <c r="I24" s="70">
        <v>15991</v>
      </c>
      <c r="J24" s="70">
        <v>1725</v>
      </c>
      <c r="K24" s="72">
        <v>4866</v>
      </c>
      <c r="L24" s="72">
        <v>0</v>
      </c>
      <c r="M24" s="72">
        <v>195</v>
      </c>
      <c r="N24" s="72">
        <v>6786</v>
      </c>
      <c r="O24" s="71">
        <v>6786</v>
      </c>
      <c r="P24" s="74">
        <f>IF(E24=0,,-F24/E24)</f>
        <v>0.06069094304388422</v>
      </c>
      <c r="Q24" s="74">
        <f>IF(E24=0,,-G24/E24)</f>
        <v>0.655920229727111</v>
      </c>
      <c r="R24" s="90">
        <f>IF(E24=0,,I24/E24)</f>
        <v>0.281715201803992</v>
      </c>
    </row>
    <row r="25" spans="1:18" ht="11.25" customHeight="1">
      <c r="A25" s="103"/>
      <c r="B25" s="91">
        <v>2015</v>
      </c>
      <c r="C25" s="92">
        <v>20667</v>
      </c>
      <c r="D25" s="93">
        <v>20592</v>
      </c>
      <c r="E25" s="92">
        <v>21340</v>
      </c>
      <c r="F25" s="94">
        <v>-3618</v>
      </c>
      <c r="G25" s="93">
        <v>-15835</v>
      </c>
      <c r="H25" s="95">
        <v>2093</v>
      </c>
      <c r="I25" s="92">
        <v>2093</v>
      </c>
      <c r="J25" s="92">
        <v>1052</v>
      </c>
      <c r="K25" s="94">
        <v>3333</v>
      </c>
      <c r="L25" s="94">
        <v>0</v>
      </c>
      <c r="M25" s="94">
        <v>133</v>
      </c>
      <c r="N25" s="94">
        <v>4518</v>
      </c>
      <c r="O25" s="93">
        <v>4518</v>
      </c>
      <c r="P25" s="96">
        <f>IF(E25=0,,-F25/E25)</f>
        <v>0.16954076850984068</v>
      </c>
      <c r="Q25" s="96">
        <f>IF(E25=0,,-G25/E25)</f>
        <v>0.7420337394564198</v>
      </c>
      <c r="R25" s="97">
        <f>IF(E25=0,,I25/E25)</f>
        <v>0.09807872539831303</v>
      </c>
    </row>
    <row r="26" spans="1:18" ht="11.25" customHeight="1">
      <c r="A26" s="101" t="s">
        <v>55</v>
      </c>
      <c r="B26" s="42">
        <f>B28-2</f>
        <v>2013</v>
      </c>
      <c r="C26" s="84">
        <v>11919</v>
      </c>
      <c r="D26" s="85">
        <v>11919</v>
      </c>
      <c r="E26" s="84">
        <v>8758</v>
      </c>
      <c r="F26" s="86">
        <v>-6665</v>
      </c>
      <c r="G26" s="85">
        <v>-419</v>
      </c>
      <c r="H26" s="87">
        <v>1862</v>
      </c>
      <c r="I26" s="84">
        <v>1862</v>
      </c>
      <c r="J26" s="84">
        <v>15536</v>
      </c>
      <c r="K26" s="86">
        <v>1046</v>
      </c>
      <c r="L26" s="86">
        <v>0</v>
      </c>
      <c r="M26" s="86">
        <v>31</v>
      </c>
      <c r="N26" s="86">
        <v>16613</v>
      </c>
      <c r="O26" s="85">
        <v>16613</v>
      </c>
      <c r="P26" s="88">
        <f>IF(E26=0,,-F26/E26)</f>
        <v>0.7610184973738296</v>
      </c>
      <c r="Q26" s="88">
        <f>IF(E26=0,,-G26/E26)</f>
        <v>0.047841973053208496</v>
      </c>
      <c r="R26" s="89">
        <f>IF(E26=0,,I26/E26)</f>
        <v>0.21260561772094086</v>
      </c>
    </row>
    <row r="27" spans="1:18" ht="11.25" customHeight="1">
      <c r="A27" s="102"/>
      <c r="B27" s="26">
        <f>B28-1</f>
        <v>2014</v>
      </c>
      <c r="C27" s="70">
        <v>11269</v>
      </c>
      <c r="D27" s="71">
        <v>11269</v>
      </c>
      <c r="E27" s="70">
        <v>19198</v>
      </c>
      <c r="F27" s="72">
        <v>-6769</v>
      </c>
      <c r="G27" s="71">
        <v>-6316</v>
      </c>
      <c r="H27" s="73">
        <v>6188</v>
      </c>
      <c r="I27" s="70">
        <v>6188</v>
      </c>
      <c r="J27" s="70">
        <v>7608</v>
      </c>
      <c r="K27" s="72">
        <v>1871</v>
      </c>
      <c r="L27" s="72">
        <v>0</v>
      </c>
      <c r="M27" s="72">
        <v>0</v>
      </c>
      <c r="N27" s="72">
        <v>9479</v>
      </c>
      <c r="O27" s="71">
        <v>9479</v>
      </c>
      <c r="P27" s="74">
        <f>IF(E27=0,,-F27/E27)</f>
        <v>0.35258881133451403</v>
      </c>
      <c r="Q27" s="74">
        <f>IF(E27=0,,-G27/E27)</f>
        <v>0.3289926033961871</v>
      </c>
      <c r="R27" s="90">
        <f>IF(E27=0,,I27/E27)</f>
        <v>0.3223252422127305</v>
      </c>
    </row>
    <row r="28" spans="1:18" ht="11.25" customHeight="1">
      <c r="A28" s="103"/>
      <c r="B28" s="91">
        <v>2015</v>
      </c>
      <c r="C28" s="92">
        <v>8861</v>
      </c>
      <c r="D28" s="93">
        <v>8861</v>
      </c>
      <c r="E28" s="92">
        <v>11242</v>
      </c>
      <c r="F28" s="94">
        <v>-7128</v>
      </c>
      <c r="G28" s="93">
        <v>-858</v>
      </c>
      <c r="H28" s="95">
        <v>3358</v>
      </c>
      <c r="I28" s="92">
        <v>3358</v>
      </c>
      <c r="J28" s="92">
        <v>5227</v>
      </c>
      <c r="K28" s="94">
        <v>2179</v>
      </c>
      <c r="L28" s="94">
        <v>0</v>
      </c>
      <c r="M28" s="94">
        <v>0</v>
      </c>
      <c r="N28" s="94">
        <v>7406</v>
      </c>
      <c r="O28" s="93">
        <v>7406</v>
      </c>
      <c r="P28" s="96">
        <f>IF(E28=0,,-F28/E28)</f>
        <v>0.6340508806262231</v>
      </c>
      <c r="Q28" s="96">
        <f>IF(E28=0,,-G28/E28)</f>
        <v>0.07632093933463796</v>
      </c>
      <c r="R28" s="97">
        <f>IF(E28=0,,I28/E28)</f>
        <v>0.2987012987012987</v>
      </c>
    </row>
    <row r="29" spans="1:18" ht="11.25" customHeight="1">
      <c r="A29" s="101" t="s">
        <v>57</v>
      </c>
      <c r="B29" s="42">
        <f>B31-2</f>
        <v>2013</v>
      </c>
      <c r="C29" s="84">
        <v>341145</v>
      </c>
      <c r="D29" s="85">
        <v>341145</v>
      </c>
      <c r="E29" s="84">
        <v>341896</v>
      </c>
      <c r="F29" s="86">
        <v>-412010</v>
      </c>
      <c r="G29" s="85">
        <v>-13323</v>
      </c>
      <c r="H29" s="87">
        <v>-81507</v>
      </c>
      <c r="I29" s="84">
        <v>-81507</v>
      </c>
      <c r="J29" s="84">
        <v>14087</v>
      </c>
      <c r="K29" s="86">
        <v>210007</v>
      </c>
      <c r="L29" s="86">
        <v>0</v>
      </c>
      <c r="M29" s="86">
        <v>18877</v>
      </c>
      <c r="N29" s="86">
        <v>242971</v>
      </c>
      <c r="O29" s="85">
        <v>242971</v>
      </c>
      <c r="P29" s="88">
        <f>IF(E29=0,,-F29/E29)</f>
        <v>1.2050740576081616</v>
      </c>
      <c r="Q29" s="88">
        <f>IF(E29=0,,-G29/E29)</f>
        <v>0.03896799026604582</v>
      </c>
      <c r="R29" s="89">
        <f>IF(E29=0,,I29/E29)</f>
        <v>-0.2383970564148162</v>
      </c>
    </row>
    <row r="30" spans="1:18" ht="11.25" customHeight="1">
      <c r="A30" s="102"/>
      <c r="B30" s="26">
        <f>B31-1</f>
        <v>2014</v>
      </c>
      <c r="C30" s="70">
        <v>403633</v>
      </c>
      <c r="D30" s="71">
        <v>399633</v>
      </c>
      <c r="E30" s="70">
        <v>404089</v>
      </c>
      <c r="F30" s="72">
        <v>-405584</v>
      </c>
      <c r="G30" s="71">
        <v>-16930</v>
      </c>
      <c r="H30" s="73">
        <v>-20941</v>
      </c>
      <c r="I30" s="70">
        <v>-20941</v>
      </c>
      <c r="J30" s="70">
        <v>13631</v>
      </c>
      <c r="K30" s="72">
        <v>217487</v>
      </c>
      <c r="L30" s="72">
        <v>0</v>
      </c>
      <c r="M30" s="72">
        <v>20223</v>
      </c>
      <c r="N30" s="72">
        <v>251341</v>
      </c>
      <c r="O30" s="71">
        <v>251341</v>
      </c>
      <c r="P30" s="74">
        <f>IF(E30=0,,-F30/E30)</f>
        <v>1.0036996800209854</v>
      </c>
      <c r="Q30" s="74">
        <f>IF(E30=0,,-G30/E30)</f>
        <v>0.041896710873099735</v>
      </c>
      <c r="R30" s="90">
        <f>IF(E30=0,,I30/E30)</f>
        <v>-0.05182274201970358</v>
      </c>
    </row>
    <row r="31" spans="1:18" ht="11.25" customHeight="1">
      <c r="A31" s="103"/>
      <c r="B31" s="91">
        <v>2015</v>
      </c>
      <c r="C31" s="92">
        <v>404589</v>
      </c>
      <c r="D31" s="93">
        <v>396589</v>
      </c>
      <c r="E31" s="92">
        <v>405514</v>
      </c>
      <c r="F31" s="94">
        <v>-355782</v>
      </c>
      <c r="G31" s="93">
        <v>-20913</v>
      </c>
      <c r="H31" s="95">
        <v>21983</v>
      </c>
      <c r="I31" s="92">
        <v>21983</v>
      </c>
      <c r="J31" s="92">
        <v>12706</v>
      </c>
      <c r="K31" s="94">
        <v>179908</v>
      </c>
      <c r="L31" s="94">
        <v>0</v>
      </c>
      <c r="M31" s="94">
        <v>16572</v>
      </c>
      <c r="N31" s="94">
        <v>209186</v>
      </c>
      <c r="O31" s="93">
        <v>209186</v>
      </c>
      <c r="P31" s="96">
        <f>IF(E31=0,,-F31/E31)</f>
        <v>0.8773605843448068</v>
      </c>
      <c r="Q31" s="96">
        <f>IF(E31=0,,-G31/E31)</f>
        <v>0.051571585691246175</v>
      </c>
      <c r="R31" s="97">
        <f>IF(E31=0,,I31/E31)</f>
        <v>0.054210212224485466</v>
      </c>
    </row>
  </sheetData>
  <sheetProtection/>
  <mergeCells count="8">
    <mergeCell ref="A26:A28"/>
    <mergeCell ref="A29:A31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2013</v>
      </c>
      <c r="C7" s="20">
        <v>2682143</v>
      </c>
      <c r="D7" s="21">
        <v>20277</v>
      </c>
      <c r="E7" s="21">
        <v>0</v>
      </c>
      <c r="F7" s="21">
        <v>-1971051</v>
      </c>
      <c r="G7" s="21">
        <v>0</v>
      </c>
      <c r="H7" s="21">
        <v>-22037</v>
      </c>
      <c r="I7" s="21">
        <v>-521724</v>
      </c>
      <c r="J7" s="21">
        <v>0</v>
      </c>
      <c r="K7" s="21">
        <v>0</v>
      </c>
      <c r="L7" s="22">
        <v>187608</v>
      </c>
      <c r="M7" s="23">
        <f>IF(C7=0,,-F7/C7)</f>
        <v>0.7348791619238795</v>
      </c>
      <c r="N7" s="23">
        <f>IF(C7=0,,-I7/C7)</f>
        <v>0.19451759283528133</v>
      </c>
      <c r="O7" s="24">
        <f>IF(C7=0,,L7/C7)</f>
        <v>0.06994705353144855</v>
      </c>
    </row>
    <row r="8" spans="1:15" ht="11.25" customHeight="1">
      <c r="A8" s="25"/>
      <c r="B8" s="26">
        <f>B9-1</f>
        <v>2014</v>
      </c>
      <c r="C8" s="27">
        <v>2957082</v>
      </c>
      <c r="D8" s="28">
        <v>14392</v>
      </c>
      <c r="E8" s="28">
        <v>0</v>
      </c>
      <c r="F8" s="28">
        <v>-2157409</v>
      </c>
      <c r="G8" s="28">
        <v>0</v>
      </c>
      <c r="H8" s="28">
        <v>-20931</v>
      </c>
      <c r="I8" s="28">
        <v>-556869</v>
      </c>
      <c r="J8" s="28">
        <v>0</v>
      </c>
      <c r="K8" s="28">
        <v>0</v>
      </c>
      <c r="L8" s="29">
        <v>236265</v>
      </c>
      <c r="M8" s="30">
        <f>IF(C8=0,,-F8/C8)</f>
        <v>0.7295736134473105</v>
      </c>
      <c r="N8" s="30">
        <f>IF(C8=0,,-I8/C8)</f>
        <v>0.18831706391638783</v>
      </c>
      <c r="O8" s="31">
        <f>IF(C8=0,,L8/C8)</f>
        <v>0.07989802108970938</v>
      </c>
    </row>
    <row r="9" spans="1:15" ht="11.25" customHeight="1" thickBot="1">
      <c r="A9" s="32"/>
      <c r="B9" s="33">
        <v>2015</v>
      </c>
      <c r="C9" s="34">
        <v>3197470</v>
      </c>
      <c r="D9" s="35">
        <v>6607</v>
      </c>
      <c r="E9" s="35">
        <v>0</v>
      </c>
      <c r="F9" s="35">
        <v>-2348786</v>
      </c>
      <c r="G9" s="35">
        <v>0</v>
      </c>
      <c r="H9" s="35">
        <v>-25115</v>
      </c>
      <c r="I9" s="35">
        <v>-633314</v>
      </c>
      <c r="J9" s="35">
        <v>0</v>
      </c>
      <c r="K9" s="35">
        <v>0</v>
      </c>
      <c r="L9" s="36">
        <v>196862</v>
      </c>
      <c r="M9" s="37">
        <f>IF(C9=0,,-F9/C9)</f>
        <v>0.7345763994658276</v>
      </c>
      <c r="N9" s="37">
        <f>IF(C9=0,,-I9/C9)</f>
        <v>0.19806722189731257</v>
      </c>
      <c r="O9" s="38">
        <f>IF(C9=0,,L9/C9)</f>
        <v>0.06156805224130328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46</v>
      </c>
      <c r="B11" s="42">
        <f>B13-2</f>
        <v>2013</v>
      </c>
      <c r="C11" s="43">
        <v>46277</v>
      </c>
      <c r="D11" s="44">
        <v>290</v>
      </c>
      <c r="E11" s="44">
        <v>0</v>
      </c>
      <c r="F11" s="44">
        <v>-45192</v>
      </c>
      <c r="G11" s="44">
        <v>0</v>
      </c>
      <c r="H11" s="44">
        <v>-135</v>
      </c>
      <c r="I11" s="44">
        <v>-12032</v>
      </c>
      <c r="J11" s="44">
        <v>0</v>
      </c>
      <c r="K11" s="44">
        <v>0</v>
      </c>
      <c r="L11" s="45">
        <v>-10792</v>
      </c>
      <c r="M11" s="46">
        <f>IF(C11=0,,-F11/C11)</f>
        <v>0.976554227802148</v>
      </c>
      <c r="N11" s="46">
        <f>IF(C11=0,,-I11/C11)</f>
        <v>0.2599995678198673</v>
      </c>
      <c r="O11" s="47">
        <f>IF(C11=0,,L11/C11)</f>
        <v>-0.23320439959375067</v>
      </c>
    </row>
    <row r="12" spans="1:15" ht="11.25" customHeight="1">
      <c r="A12" s="102"/>
      <c r="B12" s="26">
        <f>B13-1</f>
        <v>2014</v>
      </c>
      <c r="C12" s="27">
        <v>53042</v>
      </c>
      <c r="D12" s="28">
        <v>119</v>
      </c>
      <c r="E12" s="28">
        <v>0</v>
      </c>
      <c r="F12" s="28">
        <v>-50880</v>
      </c>
      <c r="G12" s="28">
        <v>0</v>
      </c>
      <c r="H12" s="28">
        <v>49</v>
      </c>
      <c r="I12" s="28">
        <v>-17259</v>
      </c>
      <c r="J12" s="28">
        <v>0</v>
      </c>
      <c r="K12" s="28">
        <v>0</v>
      </c>
      <c r="L12" s="29">
        <v>-14929</v>
      </c>
      <c r="M12" s="30">
        <f>IF(C12=0,,-F12/C12)</f>
        <v>0.9592398476678858</v>
      </c>
      <c r="N12" s="30">
        <f>IF(C12=0,,-I12/C12)</f>
        <v>0.3253836582330983</v>
      </c>
      <c r="O12" s="48">
        <f>IF(C12=0,,L12/C12)</f>
        <v>-0.28145620451717507</v>
      </c>
    </row>
    <row r="13" spans="1:15" ht="11.25" customHeight="1">
      <c r="A13" s="103"/>
      <c r="B13" s="49">
        <v>2015</v>
      </c>
      <c r="C13" s="50">
        <v>57492</v>
      </c>
      <c r="D13" s="51">
        <v>44</v>
      </c>
      <c r="E13" s="51">
        <v>0</v>
      </c>
      <c r="F13" s="51">
        <v>-49059</v>
      </c>
      <c r="G13" s="51">
        <v>0</v>
      </c>
      <c r="H13" s="51">
        <v>0</v>
      </c>
      <c r="I13" s="51">
        <v>-16184</v>
      </c>
      <c r="J13" s="51">
        <v>0</v>
      </c>
      <c r="K13" s="51">
        <v>0</v>
      </c>
      <c r="L13" s="52">
        <v>-7707</v>
      </c>
      <c r="M13" s="53">
        <f>IF(C13=0,,-F13/C13)</f>
        <v>0.8533187226048842</v>
      </c>
      <c r="N13" s="53">
        <f>IF(C13=0,,-I13/C13)</f>
        <v>0.28150003478744867</v>
      </c>
      <c r="O13" s="54">
        <f>IF(C13=0,,L13/C13)</f>
        <v>-0.13405343352118557</v>
      </c>
    </row>
    <row r="14" spans="1:15" ht="11.25" customHeight="1">
      <c r="A14" s="101" t="s">
        <v>48</v>
      </c>
      <c r="B14" s="42">
        <f>B16-2</f>
        <v>2013</v>
      </c>
      <c r="C14" s="43">
        <v>494784</v>
      </c>
      <c r="D14" s="44">
        <v>3228</v>
      </c>
      <c r="E14" s="44">
        <v>0</v>
      </c>
      <c r="F14" s="44">
        <v>-408556</v>
      </c>
      <c r="G14" s="44">
        <v>0</v>
      </c>
      <c r="H14" s="44">
        <v>-21902</v>
      </c>
      <c r="I14" s="44">
        <v>-90261</v>
      </c>
      <c r="J14" s="44">
        <v>0</v>
      </c>
      <c r="K14" s="44">
        <v>0</v>
      </c>
      <c r="L14" s="45">
        <v>-22707</v>
      </c>
      <c r="M14" s="46">
        <f>IF(C14=0,,-F14/C14)</f>
        <v>0.8257259733540292</v>
      </c>
      <c r="N14" s="46">
        <f>IF(C14=0,,-I14/C14)</f>
        <v>0.1824250582072177</v>
      </c>
      <c r="O14" s="47">
        <f>IF(C14=0,,L14/C14)</f>
        <v>-0.04589275320139697</v>
      </c>
    </row>
    <row r="15" spans="1:15" ht="11.25" customHeight="1">
      <c r="A15" s="102"/>
      <c r="B15" s="26">
        <f>B16-1</f>
        <v>2014</v>
      </c>
      <c r="C15" s="27">
        <v>525737</v>
      </c>
      <c r="D15" s="28">
        <v>1305</v>
      </c>
      <c r="E15" s="28">
        <v>0</v>
      </c>
      <c r="F15" s="28">
        <v>-488783</v>
      </c>
      <c r="G15" s="28">
        <v>0</v>
      </c>
      <c r="H15" s="28">
        <v>-20980</v>
      </c>
      <c r="I15" s="28">
        <v>-80245</v>
      </c>
      <c r="J15" s="28">
        <v>0</v>
      </c>
      <c r="K15" s="28">
        <v>0</v>
      </c>
      <c r="L15" s="29">
        <v>-62966</v>
      </c>
      <c r="M15" s="30">
        <f>IF(C15=0,,-F15/C15)</f>
        <v>0.9297101021993887</v>
      </c>
      <c r="N15" s="30">
        <f>IF(C15=0,,-I15/C15)</f>
        <v>0.15263335089598032</v>
      </c>
      <c r="O15" s="48">
        <f>IF(C15=0,,L15/C15)</f>
        <v>-0.11976710788854503</v>
      </c>
    </row>
    <row r="16" spans="1:15" ht="11.25" customHeight="1">
      <c r="A16" s="103"/>
      <c r="B16" s="49">
        <v>2015</v>
      </c>
      <c r="C16" s="50">
        <v>603498</v>
      </c>
      <c r="D16" s="51">
        <v>0</v>
      </c>
      <c r="E16" s="51">
        <v>0</v>
      </c>
      <c r="F16" s="51">
        <v>-563517</v>
      </c>
      <c r="G16" s="51">
        <v>0</v>
      </c>
      <c r="H16" s="51">
        <v>-25115</v>
      </c>
      <c r="I16" s="51">
        <v>-127055</v>
      </c>
      <c r="J16" s="51">
        <v>0</v>
      </c>
      <c r="K16" s="51">
        <v>0</v>
      </c>
      <c r="L16" s="52">
        <v>-112189</v>
      </c>
      <c r="M16" s="53">
        <f>IF(C16=0,,-F16/C16)</f>
        <v>0.9337512303271924</v>
      </c>
      <c r="N16" s="53">
        <f>IF(C16=0,,-I16/C16)</f>
        <v>0.2105309379649974</v>
      </c>
      <c r="O16" s="54">
        <f>IF(C16=0,,L16/C16)</f>
        <v>-0.185897882014522</v>
      </c>
    </row>
    <row r="17" spans="1:15" ht="11.25" customHeight="1">
      <c r="A17" s="101" t="s">
        <v>49</v>
      </c>
      <c r="B17" s="42">
        <f>B19-2</f>
        <v>2013</v>
      </c>
      <c r="C17" s="43">
        <v>293806</v>
      </c>
      <c r="D17" s="44">
        <v>2553</v>
      </c>
      <c r="E17" s="44">
        <v>0</v>
      </c>
      <c r="F17" s="44">
        <v>-210262</v>
      </c>
      <c r="G17" s="44">
        <v>0</v>
      </c>
      <c r="H17" s="44">
        <v>0</v>
      </c>
      <c r="I17" s="44">
        <v>-44220</v>
      </c>
      <c r="J17" s="44">
        <v>0</v>
      </c>
      <c r="K17" s="44">
        <v>0</v>
      </c>
      <c r="L17" s="45">
        <v>41877</v>
      </c>
      <c r="M17" s="46">
        <f>IF(C17=0,,-F17/C17)</f>
        <v>0.7156491017882548</v>
      </c>
      <c r="N17" s="46">
        <f>IF(C17=0,,-I17/C17)</f>
        <v>0.1505074777233957</v>
      </c>
      <c r="O17" s="47">
        <f>IF(C17=0,,L17/C17)</f>
        <v>0.14253282778432028</v>
      </c>
    </row>
    <row r="18" spans="1:15" ht="11.25" customHeight="1">
      <c r="A18" s="102"/>
      <c r="B18" s="26">
        <f>B19-1</f>
        <v>2014</v>
      </c>
      <c r="C18" s="27">
        <v>310447</v>
      </c>
      <c r="D18" s="28">
        <v>1913</v>
      </c>
      <c r="E18" s="28">
        <v>0</v>
      </c>
      <c r="F18" s="28">
        <v>-218134</v>
      </c>
      <c r="G18" s="28">
        <v>0</v>
      </c>
      <c r="H18" s="28">
        <v>0</v>
      </c>
      <c r="I18" s="28">
        <v>-50918</v>
      </c>
      <c r="J18" s="28">
        <v>0</v>
      </c>
      <c r="K18" s="28">
        <v>0</v>
      </c>
      <c r="L18" s="29">
        <v>43308</v>
      </c>
      <c r="M18" s="30">
        <f>IF(C18=0,,-F18/C18)</f>
        <v>0.7026448959081583</v>
      </c>
      <c r="N18" s="30">
        <f>IF(C18=0,,-I18/C18)</f>
        <v>0.16401511369090377</v>
      </c>
      <c r="O18" s="48">
        <f>IF(C18=0,,L18/C18)</f>
        <v>0.1395020728175824</v>
      </c>
    </row>
    <row r="19" spans="1:15" ht="11.25" customHeight="1">
      <c r="A19" s="103"/>
      <c r="B19" s="49">
        <v>2015</v>
      </c>
      <c r="C19" s="50">
        <v>322362</v>
      </c>
      <c r="D19" s="51">
        <v>1420</v>
      </c>
      <c r="E19" s="51">
        <v>0</v>
      </c>
      <c r="F19" s="51">
        <v>-221340</v>
      </c>
      <c r="G19" s="51">
        <v>0</v>
      </c>
      <c r="H19" s="51">
        <v>0</v>
      </c>
      <c r="I19" s="51">
        <v>-51192</v>
      </c>
      <c r="J19" s="51">
        <v>0</v>
      </c>
      <c r="K19" s="51">
        <v>0</v>
      </c>
      <c r="L19" s="52">
        <v>51250</v>
      </c>
      <c r="M19" s="53">
        <f>IF(C19=0,,-F19/C19)</f>
        <v>0.6866193906229643</v>
      </c>
      <c r="N19" s="53">
        <f>IF(C19=0,,-I19/C19)</f>
        <v>0.15880283656262215</v>
      </c>
      <c r="O19" s="54">
        <f>IF(C19=0,,L19/C19)</f>
        <v>0.1589827585137206</v>
      </c>
    </row>
    <row r="20" spans="1:15" ht="11.25" customHeight="1">
      <c r="A20" s="101" t="s">
        <v>53</v>
      </c>
      <c r="B20" s="42">
        <f>B22-2</f>
        <v>2013</v>
      </c>
      <c r="C20" s="43">
        <v>1567746</v>
      </c>
      <c r="D20" s="44">
        <v>12851</v>
      </c>
      <c r="E20" s="44">
        <v>0</v>
      </c>
      <c r="F20" s="44">
        <v>-1094621</v>
      </c>
      <c r="G20" s="44">
        <v>0</v>
      </c>
      <c r="H20" s="44">
        <v>0</v>
      </c>
      <c r="I20" s="44">
        <v>-320475</v>
      </c>
      <c r="J20" s="44">
        <v>0</v>
      </c>
      <c r="K20" s="44">
        <v>0</v>
      </c>
      <c r="L20" s="45">
        <v>165501</v>
      </c>
      <c r="M20" s="46">
        <f>IF(C20=0,,-F20/C20)</f>
        <v>0.6982132309698127</v>
      </c>
      <c r="N20" s="46">
        <f>IF(C20=0,,-I20/C20)</f>
        <v>0.2044176799047805</v>
      </c>
      <c r="O20" s="47">
        <f>IF(C20=0,,L20/C20)</f>
        <v>0.10556620779131314</v>
      </c>
    </row>
    <row r="21" spans="1:15" ht="11.25" customHeight="1">
      <c r="A21" s="102"/>
      <c r="B21" s="26">
        <f>B22-1</f>
        <v>2014</v>
      </c>
      <c r="C21" s="27">
        <v>1765370</v>
      </c>
      <c r="D21" s="28">
        <v>10406</v>
      </c>
      <c r="E21" s="28">
        <v>0</v>
      </c>
      <c r="F21" s="28">
        <v>-1174231</v>
      </c>
      <c r="G21" s="28">
        <v>0</v>
      </c>
      <c r="H21" s="28">
        <v>0</v>
      </c>
      <c r="I21" s="28">
        <v>-348977</v>
      </c>
      <c r="J21" s="28">
        <v>0</v>
      </c>
      <c r="K21" s="28">
        <v>0</v>
      </c>
      <c r="L21" s="29">
        <v>252568</v>
      </c>
      <c r="M21" s="30">
        <f>IF(C21=0,,-F21/C21)</f>
        <v>0.6651472495850728</v>
      </c>
      <c r="N21" s="30">
        <f>IF(C21=0,,-I21/C21)</f>
        <v>0.19767924004599602</v>
      </c>
      <c r="O21" s="48">
        <f>IF(C21=0,,L21/C21)</f>
        <v>0.14306802539977456</v>
      </c>
    </row>
    <row r="22" spans="1:15" ht="11.25" customHeight="1">
      <c r="A22" s="103"/>
      <c r="B22" s="49">
        <v>2015</v>
      </c>
      <c r="C22" s="50">
        <v>1879417</v>
      </c>
      <c r="D22" s="51">
        <v>5634</v>
      </c>
      <c r="E22" s="51">
        <v>0</v>
      </c>
      <c r="F22" s="51">
        <v>-1281760</v>
      </c>
      <c r="G22" s="51">
        <v>0</v>
      </c>
      <c r="H22" s="51">
        <v>0</v>
      </c>
      <c r="I22" s="51">
        <v>-374794</v>
      </c>
      <c r="J22" s="51">
        <v>0</v>
      </c>
      <c r="K22" s="51">
        <v>0</v>
      </c>
      <c r="L22" s="52">
        <v>228497</v>
      </c>
      <c r="M22" s="53">
        <f>IF(C22=0,,-F22/C22)</f>
        <v>0.6819987262007314</v>
      </c>
      <c r="N22" s="53">
        <f>IF(C22=0,,-I22/C22)</f>
        <v>0.19942035216239928</v>
      </c>
      <c r="O22" s="54">
        <f>IF(C22=0,,L22/C22)</f>
        <v>0.12157865976523571</v>
      </c>
    </row>
    <row r="23" spans="1:15" ht="11.25" customHeight="1">
      <c r="A23" s="101" t="s">
        <v>55</v>
      </c>
      <c r="B23" s="42">
        <f>B25-2</f>
        <v>2013</v>
      </c>
      <c r="C23" s="43">
        <v>4911</v>
      </c>
      <c r="D23" s="44">
        <v>0</v>
      </c>
      <c r="E23" s="44">
        <v>0</v>
      </c>
      <c r="F23" s="44">
        <v>-4028</v>
      </c>
      <c r="G23" s="44">
        <v>0</v>
      </c>
      <c r="H23" s="44">
        <v>0</v>
      </c>
      <c r="I23" s="44">
        <v>-1411</v>
      </c>
      <c r="J23" s="44">
        <v>0</v>
      </c>
      <c r="K23" s="44">
        <v>0</v>
      </c>
      <c r="L23" s="45">
        <v>-528</v>
      </c>
      <c r="M23" s="46">
        <f>IF(C23=0,,-F23/C23)</f>
        <v>0.820199552026064</v>
      </c>
      <c r="N23" s="46">
        <f>IF(C23=0,,-I23/C23)</f>
        <v>0.2873141926287925</v>
      </c>
      <c r="O23" s="47">
        <f>IF(C23=0,,L23/C23)</f>
        <v>-0.10751374465485644</v>
      </c>
    </row>
    <row r="24" spans="1:15" ht="11.25" customHeight="1">
      <c r="A24" s="102"/>
      <c r="B24" s="26">
        <f>B25-1</f>
        <v>2014</v>
      </c>
      <c r="C24" s="27">
        <v>5101</v>
      </c>
      <c r="D24" s="28">
        <v>19</v>
      </c>
      <c r="E24" s="28">
        <v>0</v>
      </c>
      <c r="F24" s="28">
        <v>-4063</v>
      </c>
      <c r="G24" s="28">
        <v>0</v>
      </c>
      <c r="H24" s="28">
        <v>0</v>
      </c>
      <c r="I24" s="28">
        <v>-1195</v>
      </c>
      <c r="J24" s="28">
        <v>0</v>
      </c>
      <c r="K24" s="28">
        <v>0</v>
      </c>
      <c r="L24" s="29">
        <v>-138</v>
      </c>
      <c r="M24" s="30">
        <f>IF(C24=0,,-F24/C24)</f>
        <v>0.7965104881395805</v>
      </c>
      <c r="N24" s="30">
        <f>IF(C24=0,,-I24/C24)</f>
        <v>0.23426779062928837</v>
      </c>
      <c r="O24" s="48">
        <f>IF(C24=0,,L24/C24)</f>
        <v>-0.027053518917859242</v>
      </c>
    </row>
    <row r="25" spans="1:15" ht="11.25" customHeight="1">
      <c r="A25" s="103"/>
      <c r="B25" s="49">
        <v>2015</v>
      </c>
      <c r="C25" s="50">
        <v>4856</v>
      </c>
      <c r="D25" s="51">
        <v>43</v>
      </c>
      <c r="E25" s="51">
        <v>0</v>
      </c>
      <c r="F25" s="51">
        <v>-4121</v>
      </c>
      <c r="G25" s="51">
        <v>0</v>
      </c>
      <c r="H25" s="51">
        <v>0</v>
      </c>
      <c r="I25" s="51">
        <v>-1159</v>
      </c>
      <c r="J25" s="51">
        <v>0</v>
      </c>
      <c r="K25" s="51">
        <v>0</v>
      </c>
      <c r="L25" s="52">
        <v>-381</v>
      </c>
      <c r="M25" s="53">
        <f>IF(C25=0,,-F25/C25)</f>
        <v>0.8486408566721582</v>
      </c>
      <c r="N25" s="53">
        <f>IF(C25=0,,-I25/C25)</f>
        <v>0.23867380560131796</v>
      </c>
      <c r="O25" s="54">
        <f>IF(C25=0,,L25/C25)</f>
        <v>-0.07845963756177925</v>
      </c>
    </row>
    <row r="26" spans="1:15" ht="11.25" customHeight="1">
      <c r="A26" s="101" t="s">
        <v>57</v>
      </c>
      <c r="B26" s="42">
        <f>B28-2</f>
        <v>2013</v>
      </c>
      <c r="C26" s="43">
        <v>274619</v>
      </c>
      <c r="D26" s="44">
        <v>1355</v>
      </c>
      <c r="E26" s="44">
        <v>0</v>
      </c>
      <c r="F26" s="44">
        <v>-208392</v>
      </c>
      <c r="G26" s="44">
        <v>0</v>
      </c>
      <c r="H26" s="44">
        <v>0</v>
      </c>
      <c r="I26" s="44">
        <v>-53325</v>
      </c>
      <c r="J26" s="44">
        <v>0</v>
      </c>
      <c r="K26" s="44">
        <v>0</v>
      </c>
      <c r="L26" s="45">
        <v>14257</v>
      </c>
      <c r="M26" s="46">
        <f>IF(C26=0,,-F26/C26)</f>
        <v>0.7588404298318762</v>
      </c>
      <c r="N26" s="46">
        <f>IF(C26=0,,-I26/C26)</f>
        <v>0.19417811586234018</v>
      </c>
      <c r="O26" s="47">
        <f>IF(C26=0,,L26/C26)</f>
        <v>0.05191556301639726</v>
      </c>
    </row>
    <row r="27" spans="1:15" ht="11.25" customHeight="1">
      <c r="A27" s="102"/>
      <c r="B27" s="26">
        <f>B28-1</f>
        <v>2014</v>
      </c>
      <c r="C27" s="27">
        <v>297385</v>
      </c>
      <c r="D27" s="28">
        <v>630</v>
      </c>
      <c r="E27" s="28">
        <v>0</v>
      </c>
      <c r="F27" s="28">
        <v>-221318</v>
      </c>
      <c r="G27" s="28">
        <v>0</v>
      </c>
      <c r="H27" s="28">
        <v>0</v>
      </c>
      <c r="I27" s="28">
        <v>-58275</v>
      </c>
      <c r="J27" s="28">
        <v>0</v>
      </c>
      <c r="K27" s="28">
        <v>0</v>
      </c>
      <c r="L27" s="29">
        <v>18422</v>
      </c>
      <c r="M27" s="30">
        <f>IF(C27=0,,-F27/C27)</f>
        <v>0.744213729677018</v>
      </c>
      <c r="N27" s="30">
        <f>IF(C27=0,,-I27/C27)</f>
        <v>0.19595810145098105</v>
      </c>
      <c r="O27" s="48">
        <f>IF(C27=0,,L27/C27)</f>
        <v>0.06194663483363317</v>
      </c>
    </row>
    <row r="28" spans="1:15" ht="11.25" customHeight="1">
      <c r="A28" s="103"/>
      <c r="B28" s="49">
        <v>2015</v>
      </c>
      <c r="C28" s="50">
        <v>329845</v>
      </c>
      <c r="D28" s="51">
        <v>-534</v>
      </c>
      <c r="E28" s="51">
        <v>0</v>
      </c>
      <c r="F28" s="51">
        <v>-228989</v>
      </c>
      <c r="G28" s="51">
        <v>0</v>
      </c>
      <c r="H28" s="51">
        <v>0</v>
      </c>
      <c r="I28" s="51">
        <v>-62930</v>
      </c>
      <c r="J28" s="51">
        <v>0</v>
      </c>
      <c r="K28" s="51">
        <v>0</v>
      </c>
      <c r="L28" s="52">
        <v>37392</v>
      </c>
      <c r="M28" s="53">
        <f>IF(C28=0,,-F28/C28)</f>
        <v>0.694232139338174</v>
      </c>
      <c r="N28" s="53">
        <f>IF(C28=0,,-I28/C28)</f>
        <v>0.19078658157619488</v>
      </c>
      <c r="O28" s="54">
        <f>IF(C28=0,,L28/C28)</f>
        <v>0.11336233685518955</v>
      </c>
    </row>
  </sheetData>
  <sheetProtection/>
  <mergeCells count="7">
    <mergeCell ref="A26:A28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2013</v>
      </c>
      <c r="C7" s="64">
        <v>2824570</v>
      </c>
      <c r="D7" s="65">
        <v>2809816</v>
      </c>
      <c r="E7" s="64">
        <v>2696594</v>
      </c>
      <c r="F7" s="66">
        <v>-1971382</v>
      </c>
      <c r="G7" s="65">
        <v>-524031</v>
      </c>
      <c r="H7" s="67">
        <v>187608</v>
      </c>
      <c r="I7" s="67">
        <v>187608</v>
      </c>
      <c r="J7" s="64">
        <v>1357839</v>
      </c>
      <c r="K7" s="66">
        <v>272760</v>
      </c>
      <c r="L7" s="66">
        <v>0</v>
      </c>
      <c r="M7" s="66">
        <v>11795</v>
      </c>
      <c r="N7" s="66">
        <v>1642394</v>
      </c>
      <c r="O7" s="65">
        <v>1640155</v>
      </c>
      <c r="P7" s="68">
        <f>IF(E7=0,,-F7/E7)</f>
        <v>0.7310637048068787</v>
      </c>
      <c r="Q7" s="68">
        <f>IF(E7=0,,-G7/E7)</f>
        <v>0.19433070013505926</v>
      </c>
      <c r="R7" s="69">
        <f>IF(E7=0,,I7/E7)</f>
        <v>0.0695722084970893</v>
      </c>
    </row>
    <row r="8" spans="1:18" ht="11.25" customHeight="1">
      <c r="A8" s="25"/>
      <c r="B8" s="26">
        <f>B9-1</f>
        <v>2014</v>
      </c>
      <c r="C8" s="70">
        <v>3340861</v>
      </c>
      <c r="D8" s="71">
        <v>3326484</v>
      </c>
      <c r="E8" s="70">
        <v>2971528</v>
      </c>
      <c r="F8" s="72">
        <v>-2160713</v>
      </c>
      <c r="G8" s="71">
        <v>-558427</v>
      </c>
      <c r="H8" s="73">
        <v>236265</v>
      </c>
      <c r="I8" s="73">
        <v>236265</v>
      </c>
      <c r="J8" s="70">
        <v>1727171</v>
      </c>
      <c r="K8" s="72">
        <v>313285</v>
      </c>
      <c r="L8" s="72">
        <v>0</v>
      </c>
      <c r="M8" s="72">
        <v>13795</v>
      </c>
      <c r="N8" s="72">
        <v>2054251</v>
      </c>
      <c r="O8" s="71">
        <v>2050227</v>
      </c>
      <c r="P8" s="74">
        <f>IF(E8=0,,-F8/E8)</f>
        <v>0.727138697666655</v>
      </c>
      <c r="Q8" s="74">
        <f>IF(E8=0,,-G8/E8)</f>
        <v>0.18792587517263845</v>
      </c>
      <c r="R8" s="75">
        <f>IF(E8=0,,I8/E8)</f>
        <v>0.0795095991018762</v>
      </c>
    </row>
    <row r="9" spans="1:18" ht="11.25" customHeight="1" thickBot="1">
      <c r="A9" s="32"/>
      <c r="B9" s="33">
        <v>2015</v>
      </c>
      <c r="C9" s="76">
        <v>3338884</v>
      </c>
      <c r="D9" s="77">
        <v>3324490</v>
      </c>
      <c r="E9" s="76">
        <v>3211852</v>
      </c>
      <c r="F9" s="78">
        <v>-2350862</v>
      </c>
      <c r="G9" s="77">
        <v>-634894</v>
      </c>
      <c r="H9" s="79">
        <v>196860</v>
      </c>
      <c r="I9" s="79">
        <v>196862</v>
      </c>
      <c r="J9" s="76">
        <v>1607748</v>
      </c>
      <c r="K9" s="78">
        <v>360600</v>
      </c>
      <c r="L9" s="78">
        <v>0</v>
      </c>
      <c r="M9" s="78">
        <v>17969</v>
      </c>
      <c r="N9" s="78">
        <v>1986317</v>
      </c>
      <c r="O9" s="77">
        <v>1983709</v>
      </c>
      <c r="P9" s="80">
        <f>IF(E9=0,,-F9/E9)</f>
        <v>0.7319334763868323</v>
      </c>
      <c r="Q9" s="80">
        <f>IF(E9=0,,-G9/E9)</f>
        <v>0.1976722464173318</v>
      </c>
      <c r="R9" s="81">
        <f>IF(E9=0,,I9/E9)</f>
        <v>0.06129236340902383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46</v>
      </c>
      <c r="B11" s="42">
        <f>B13-2</f>
        <v>2013</v>
      </c>
      <c r="C11" s="84">
        <v>56940</v>
      </c>
      <c r="D11" s="85">
        <v>51320</v>
      </c>
      <c r="E11" s="84">
        <v>51897</v>
      </c>
      <c r="F11" s="86">
        <v>-46167</v>
      </c>
      <c r="G11" s="85">
        <v>-12964</v>
      </c>
      <c r="H11" s="87">
        <v>-10792</v>
      </c>
      <c r="I11" s="84">
        <v>-10792</v>
      </c>
      <c r="J11" s="84">
        <v>25463</v>
      </c>
      <c r="K11" s="86">
        <v>4057</v>
      </c>
      <c r="L11" s="86">
        <v>0</v>
      </c>
      <c r="M11" s="86">
        <v>699</v>
      </c>
      <c r="N11" s="86">
        <v>30219</v>
      </c>
      <c r="O11" s="85">
        <v>30101</v>
      </c>
      <c r="P11" s="88">
        <f>IF(E11=0,,-F11/E11)</f>
        <v>0.8895889935834441</v>
      </c>
      <c r="Q11" s="88">
        <f>IF(E11=0,,-G11/E11)</f>
        <v>0.24980249340038924</v>
      </c>
      <c r="R11" s="89">
        <f>IF(E11=0,,I11/E11)</f>
        <v>-0.20795036321945393</v>
      </c>
    </row>
    <row r="12" spans="1:18" ht="11.25" customHeight="1">
      <c r="A12" s="102"/>
      <c r="B12" s="26">
        <f>B13-1</f>
        <v>2014</v>
      </c>
      <c r="C12" s="70">
        <v>62593</v>
      </c>
      <c r="D12" s="71">
        <v>55851</v>
      </c>
      <c r="E12" s="70">
        <v>59784</v>
      </c>
      <c r="F12" s="72">
        <v>-52584</v>
      </c>
      <c r="G12" s="71">
        <v>-17460</v>
      </c>
      <c r="H12" s="73">
        <v>-14929</v>
      </c>
      <c r="I12" s="70">
        <v>-14929</v>
      </c>
      <c r="J12" s="70">
        <v>28271</v>
      </c>
      <c r="K12" s="72">
        <v>7040</v>
      </c>
      <c r="L12" s="72">
        <v>0</v>
      </c>
      <c r="M12" s="72">
        <v>282</v>
      </c>
      <c r="N12" s="72">
        <v>35593</v>
      </c>
      <c r="O12" s="71">
        <v>35221</v>
      </c>
      <c r="P12" s="74">
        <f>IF(E12=0,,-F12/E12)</f>
        <v>0.8795664391810518</v>
      </c>
      <c r="Q12" s="74">
        <f>IF(E12=0,,-G12/E12)</f>
        <v>0.2920513849859494</v>
      </c>
      <c r="R12" s="90">
        <f>IF(E12=0,,I12/E12)</f>
        <v>-0.2497156429813997</v>
      </c>
    </row>
    <row r="13" spans="1:18" ht="11.25" customHeight="1">
      <c r="A13" s="103"/>
      <c r="B13" s="91">
        <v>2015</v>
      </c>
      <c r="C13" s="92">
        <v>68233</v>
      </c>
      <c r="D13" s="93">
        <v>61086</v>
      </c>
      <c r="E13" s="92">
        <v>64639</v>
      </c>
      <c r="F13" s="94">
        <v>-51098</v>
      </c>
      <c r="G13" s="93">
        <v>-16641</v>
      </c>
      <c r="H13" s="95">
        <v>-7707</v>
      </c>
      <c r="I13" s="92">
        <v>-7707</v>
      </c>
      <c r="J13" s="92">
        <v>31865</v>
      </c>
      <c r="K13" s="94">
        <v>6189</v>
      </c>
      <c r="L13" s="94">
        <v>0</v>
      </c>
      <c r="M13" s="94">
        <v>146</v>
      </c>
      <c r="N13" s="94">
        <v>38200</v>
      </c>
      <c r="O13" s="93">
        <v>37840</v>
      </c>
      <c r="P13" s="96">
        <f>IF(E13=0,,-F13/E13)</f>
        <v>0.7905134671019044</v>
      </c>
      <c r="Q13" s="96">
        <f>IF(E13=0,,-G13/E13)</f>
        <v>0.25744519562493234</v>
      </c>
      <c r="R13" s="97">
        <f>IF(E13=0,,I13/E13)</f>
        <v>-0.11923142375346153</v>
      </c>
    </row>
    <row r="14" spans="1:18" ht="11.25" customHeight="1">
      <c r="A14" s="101" t="s">
        <v>48</v>
      </c>
      <c r="B14" s="42">
        <f>B16-2</f>
        <v>2013</v>
      </c>
      <c r="C14" s="84">
        <v>512849</v>
      </c>
      <c r="D14" s="85">
        <v>511191</v>
      </c>
      <c r="E14" s="84">
        <v>496442</v>
      </c>
      <c r="F14" s="86">
        <v>-408556</v>
      </c>
      <c r="G14" s="85">
        <v>-90261</v>
      </c>
      <c r="H14" s="87">
        <v>-22707</v>
      </c>
      <c r="I14" s="84">
        <v>-22707</v>
      </c>
      <c r="J14" s="84">
        <v>243530</v>
      </c>
      <c r="K14" s="86">
        <v>95886</v>
      </c>
      <c r="L14" s="86">
        <v>0</v>
      </c>
      <c r="M14" s="86">
        <v>2589</v>
      </c>
      <c r="N14" s="86">
        <v>342005</v>
      </c>
      <c r="O14" s="85">
        <v>342005</v>
      </c>
      <c r="P14" s="88">
        <f>IF(E14=0,,-F14/E14)</f>
        <v>0.8229682420101442</v>
      </c>
      <c r="Q14" s="88">
        <f>IF(E14=0,,-G14/E14)</f>
        <v>0.1818158012416355</v>
      </c>
      <c r="R14" s="89">
        <f>IF(E14=0,,I14/E14)</f>
        <v>-0.04573948215501509</v>
      </c>
    </row>
    <row r="15" spans="1:18" ht="11.25" customHeight="1">
      <c r="A15" s="102"/>
      <c r="B15" s="26">
        <f>B16-1</f>
        <v>2014</v>
      </c>
      <c r="C15" s="70">
        <v>564506</v>
      </c>
      <c r="D15" s="71">
        <v>563157</v>
      </c>
      <c r="E15" s="70">
        <v>527086</v>
      </c>
      <c r="F15" s="72">
        <v>-488783</v>
      </c>
      <c r="G15" s="71">
        <v>-80245</v>
      </c>
      <c r="H15" s="73">
        <v>-62966</v>
      </c>
      <c r="I15" s="70">
        <v>-62966</v>
      </c>
      <c r="J15" s="70">
        <v>280950</v>
      </c>
      <c r="K15" s="72">
        <v>114090</v>
      </c>
      <c r="L15" s="72">
        <v>0</v>
      </c>
      <c r="M15" s="72">
        <v>3000</v>
      </c>
      <c r="N15" s="72">
        <v>398040</v>
      </c>
      <c r="O15" s="71">
        <v>398040</v>
      </c>
      <c r="P15" s="74">
        <f>IF(E15=0,,-F15/E15)</f>
        <v>0.9273306443350801</v>
      </c>
      <c r="Q15" s="74">
        <f>IF(E15=0,,-G15/E15)</f>
        <v>0.15224270802108195</v>
      </c>
      <c r="R15" s="90">
        <f>IF(E15=0,,I15/E15)</f>
        <v>-0.1194605813852009</v>
      </c>
    </row>
    <row r="16" spans="1:18" ht="11.25" customHeight="1">
      <c r="A16" s="103"/>
      <c r="B16" s="91">
        <v>2015</v>
      </c>
      <c r="C16" s="92">
        <v>657586</v>
      </c>
      <c r="D16" s="93">
        <v>656251</v>
      </c>
      <c r="E16" s="92">
        <v>604833</v>
      </c>
      <c r="F16" s="94">
        <v>-563517</v>
      </c>
      <c r="G16" s="93">
        <v>-127055</v>
      </c>
      <c r="H16" s="95">
        <v>-112189</v>
      </c>
      <c r="I16" s="92">
        <v>-112189</v>
      </c>
      <c r="J16" s="92">
        <v>333703</v>
      </c>
      <c r="K16" s="94">
        <v>121057</v>
      </c>
      <c r="L16" s="94">
        <v>0</v>
      </c>
      <c r="M16" s="94">
        <v>4400</v>
      </c>
      <c r="N16" s="94">
        <v>459160</v>
      </c>
      <c r="O16" s="93">
        <v>459160</v>
      </c>
      <c r="P16" s="96">
        <f>IF(E16=0,,-F16/E16)</f>
        <v>0.9316902351558198</v>
      </c>
      <c r="Q16" s="96">
        <f>IF(E16=0,,-G16/E16)</f>
        <v>0.21006624969206375</v>
      </c>
      <c r="R16" s="97">
        <f>IF(E16=0,,I16/E16)</f>
        <v>-0.18548756433594066</v>
      </c>
    </row>
    <row r="17" spans="1:18" ht="11.25" customHeight="1">
      <c r="A17" s="101" t="s">
        <v>49</v>
      </c>
      <c r="B17" s="42">
        <f>B19-2</f>
        <v>2013</v>
      </c>
      <c r="C17" s="84">
        <v>302193</v>
      </c>
      <c r="D17" s="85">
        <v>302193</v>
      </c>
      <c r="E17" s="84">
        <v>293806</v>
      </c>
      <c r="F17" s="86">
        <v>-210262</v>
      </c>
      <c r="G17" s="85">
        <v>-44220</v>
      </c>
      <c r="H17" s="87">
        <v>41877</v>
      </c>
      <c r="I17" s="84">
        <v>41877</v>
      </c>
      <c r="J17" s="84">
        <v>157915</v>
      </c>
      <c r="K17" s="86">
        <v>16257</v>
      </c>
      <c r="L17" s="86">
        <v>0</v>
      </c>
      <c r="M17" s="86">
        <v>1626</v>
      </c>
      <c r="N17" s="86">
        <v>175798</v>
      </c>
      <c r="O17" s="85">
        <v>175798</v>
      </c>
      <c r="P17" s="88">
        <f>IF(E17=0,,-F17/E17)</f>
        <v>0.7156491017882548</v>
      </c>
      <c r="Q17" s="88">
        <f>IF(E17=0,,-G17/E17)</f>
        <v>0.1505074777233957</v>
      </c>
      <c r="R17" s="89">
        <f>IF(E17=0,,I17/E17)</f>
        <v>0.14253282778432028</v>
      </c>
    </row>
    <row r="18" spans="1:18" ht="11.25" customHeight="1">
      <c r="A18" s="102"/>
      <c r="B18" s="26">
        <f>B19-1</f>
        <v>2014</v>
      </c>
      <c r="C18" s="70">
        <v>318874</v>
      </c>
      <c r="D18" s="71">
        <v>318874</v>
      </c>
      <c r="E18" s="70">
        <v>310447</v>
      </c>
      <c r="F18" s="72">
        <v>-218134</v>
      </c>
      <c r="G18" s="71">
        <v>-50918</v>
      </c>
      <c r="H18" s="73">
        <v>43308</v>
      </c>
      <c r="I18" s="70">
        <v>43308</v>
      </c>
      <c r="J18" s="70">
        <v>166342</v>
      </c>
      <c r="K18" s="72">
        <v>16560</v>
      </c>
      <c r="L18" s="72">
        <v>0</v>
      </c>
      <c r="M18" s="72">
        <v>1656</v>
      </c>
      <c r="N18" s="72">
        <v>184558</v>
      </c>
      <c r="O18" s="71">
        <v>184558</v>
      </c>
      <c r="P18" s="74">
        <f>IF(E18=0,,-F18/E18)</f>
        <v>0.7026448959081583</v>
      </c>
      <c r="Q18" s="74">
        <f>IF(E18=0,,-G18/E18)</f>
        <v>0.16401511369090377</v>
      </c>
      <c r="R18" s="90">
        <f>IF(E18=0,,I18/E18)</f>
        <v>0.1395020728175824</v>
      </c>
    </row>
    <row r="19" spans="1:18" ht="11.25" customHeight="1">
      <c r="A19" s="103"/>
      <c r="B19" s="91">
        <v>2015</v>
      </c>
      <c r="C19" s="92">
        <v>325368</v>
      </c>
      <c r="D19" s="93">
        <v>325368</v>
      </c>
      <c r="E19" s="92">
        <v>322362</v>
      </c>
      <c r="F19" s="94">
        <v>-221340</v>
      </c>
      <c r="G19" s="93">
        <v>-51192</v>
      </c>
      <c r="H19" s="95">
        <v>51250</v>
      </c>
      <c r="I19" s="92">
        <v>51250</v>
      </c>
      <c r="J19" s="92">
        <v>169348</v>
      </c>
      <c r="K19" s="94">
        <v>16326</v>
      </c>
      <c r="L19" s="94">
        <v>0</v>
      </c>
      <c r="M19" s="94">
        <v>1633</v>
      </c>
      <c r="N19" s="94">
        <v>187307</v>
      </c>
      <c r="O19" s="93">
        <v>187307</v>
      </c>
      <c r="P19" s="96">
        <f>IF(E19=0,,-F19/E19)</f>
        <v>0.6866193906229643</v>
      </c>
      <c r="Q19" s="96">
        <f>IF(E19=0,,-G19/E19)</f>
        <v>0.15880283656262215</v>
      </c>
      <c r="R19" s="97">
        <f>IF(E19=0,,I19/E19)</f>
        <v>0.1589827585137206</v>
      </c>
    </row>
    <row r="20" spans="1:18" ht="11.25" customHeight="1">
      <c r="A20" s="101" t="s">
        <v>53</v>
      </c>
      <c r="B20" s="42">
        <f>B22-2</f>
        <v>2013</v>
      </c>
      <c r="C20" s="84">
        <v>1663041</v>
      </c>
      <c r="D20" s="85">
        <v>1657615</v>
      </c>
      <c r="E20" s="84">
        <v>1573172</v>
      </c>
      <c r="F20" s="86">
        <v>-1093977</v>
      </c>
      <c r="G20" s="85">
        <v>-320598</v>
      </c>
      <c r="H20" s="87">
        <v>165501</v>
      </c>
      <c r="I20" s="84">
        <v>165501</v>
      </c>
      <c r="J20" s="84">
        <v>786080</v>
      </c>
      <c r="K20" s="86">
        <v>143417</v>
      </c>
      <c r="L20" s="86">
        <v>0</v>
      </c>
      <c r="M20" s="86">
        <v>6158</v>
      </c>
      <c r="N20" s="86">
        <v>935655</v>
      </c>
      <c r="O20" s="85">
        <v>934179</v>
      </c>
      <c r="P20" s="88">
        <f>IF(E20=0,,-F20/E20)</f>
        <v>0.6953956719290707</v>
      </c>
      <c r="Q20" s="88">
        <f>IF(E20=0,,-G20/E20)</f>
        <v>0.2037908124477171</v>
      </c>
      <c r="R20" s="89">
        <f>IF(E20=0,,I20/E20)</f>
        <v>0.10520210123241451</v>
      </c>
    </row>
    <row r="21" spans="1:18" ht="11.25" customHeight="1">
      <c r="A21" s="102"/>
      <c r="B21" s="26">
        <f>B22-1</f>
        <v>2014</v>
      </c>
      <c r="C21" s="70">
        <v>2076601</v>
      </c>
      <c r="D21" s="71">
        <v>2072536</v>
      </c>
      <c r="E21" s="70">
        <v>1769435</v>
      </c>
      <c r="F21" s="72">
        <v>-1174231</v>
      </c>
      <c r="G21" s="71">
        <v>-349177</v>
      </c>
      <c r="H21" s="73">
        <v>252568</v>
      </c>
      <c r="I21" s="70">
        <v>252568</v>
      </c>
      <c r="J21" s="70">
        <v>1093246</v>
      </c>
      <c r="K21" s="72">
        <v>158090</v>
      </c>
      <c r="L21" s="72">
        <v>0</v>
      </c>
      <c r="M21" s="72">
        <v>8114</v>
      </c>
      <c r="N21" s="72">
        <v>1259450</v>
      </c>
      <c r="O21" s="71">
        <v>1257974</v>
      </c>
      <c r="P21" s="74">
        <f>IF(E21=0,,-F21/E21)</f>
        <v>0.6636191778731629</v>
      </c>
      <c r="Q21" s="74">
        <f>IF(E21=0,,-G21/E21)</f>
        <v>0.19733813335895356</v>
      </c>
      <c r="R21" s="90">
        <f>IF(E21=0,,I21/E21)</f>
        <v>0.14273934900123486</v>
      </c>
    </row>
    <row r="22" spans="1:18" ht="11.25" customHeight="1">
      <c r="A22" s="103"/>
      <c r="B22" s="91">
        <v>2015</v>
      </c>
      <c r="C22" s="92">
        <v>1935779</v>
      </c>
      <c r="D22" s="93">
        <v>1932361</v>
      </c>
      <c r="E22" s="92">
        <v>1882835</v>
      </c>
      <c r="F22" s="94">
        <v>-1281762</v>
      </c>
      <c r="G22" s="93">
        <v>-374879</v>
      </c>
      <c r="H22" s="95">
        <v>228495</v>
      </c>
      <c r="I22" s="92">
        <v>228497</v>
      </c>
      <c r="J22" s="92">
        <v>899734</v>
      </c>
      <c r="K22" s="94">
        <v>196982</v>
      </c>
      <c r="L22" s="94">
        <v>0</v>
      </c>
      <c r="M22" s="94">
        <v>10995</v>
      </c>
      <c r="N22" s="94">
        <v>1107711</v>
      </c>
      <c r="O22" s="93">
        <v>1106235</v>
      </c>
      <c r="P22" s="96">
        <f>IF(E22=0,,-F22/E22)</f>
        <v>0.680761723677327</v>
      </c>
      <c r="Q22" s="96">
        <f>IF(E22=0,,-G22/E22)</f>
        <v>0.1991034795932729</v>
      </c>
      <c r="R22" s="97">
        <f>IF(E22=0,,I22/E22)</f>
        <v>0.12135795223691932</v>
      </c>
    </row>
    <row r="23" spans="1:18" ht="11.25" customHeight="1">
      <c r="A23" s="101" t="s">
        <v>55</v>
      </c>
      <c r="B23" s="42">
        <f>B25-2</f>
        <v>2013</v>
      </c>
      <c r="C23" s="84">
        <v>4880</v>
      </c>
      <c r="D23" s="85">
        <v>4880</v>
      </c>
      <c r="E23" s="84">
        <v>4911</v>
      </c>
      <c r="F23" s="86">
        <v>-4028</v>
      </c>
      <c r="G23" s="85">
        <v>-1411</v>
      </c>
      <c r="H23" s="87">
        <v>-528</v>
      </c>
      <c r="I23" s="84">
        <v>-528</v>
      </c>
      <c r="J23" s="84">
        <v>3583</v>
      </c>
      <c r="K23" s="86">
        <v>55</v>
      </c>
      <c r="L23" s="86">
        <v>0</v>
      </c>
      <c r="M23" s="86">
        <v>0</v>
      </c>
      <c r="N23" s="86">
        <v>3638</v>
      </c>
      <c r="O23" s="85">
        <v>3638</v>
      </c>
      <c r="P23" s="88">
        <f>IF(E23=0,,-F23/E23)</f>
        <v>0.820199552026064</v>
      </c>
      <c r="Q23" s="88">
        <f>IF(E23=0,,-G23/E23)</f>
        <v>0.2873141926287925</v>
      </c>
      <c r="R23" s="89">
        <f>IF(E23=0,,I23/E23)</f>
        <v>-0.10751374465485644</v>
      </c>
    </row>
    <row r="24" spans="1:18" ht="11.25" customHeight="1">
      <c r="A24" s="102"/>
      <c r="B24" s="26">
        <f>B25-1</f>
        <v>2014</v>
      </c>
      <c r="C24" s="70">
        <v>4734</v>
      </c>
      <c r="D24" s="71">
        <v>4734</v>
      </c>
      <c r="E24" s="70">
        <v>5101</v>
      </c>
      <c r="F24" s="72">
        <v>-4063</v>
      </c>
      <c r="G24" s="71">
        <v>-1203</v>
      </c>
      <c r="H24" s="73">
        <v>-138</v>
      </c>
      <c r="I24" s="70">
        <v>-138</v>
      </c>
      <c r="J24" s="70">
        <v>3216</v>
      </c>
      <c r="K24" s="72">
        <v>567</v>
      </c>
      <c r="L24" s="72">
        <v>0</v>
      </c>
      <c r="M24" s="72">
        <v>1</v>
      </c>
      <c r="N24" s="72">
        <v>3784</v>
      </c>
      <c r="O24" s="71">
        <v>3784</v>
      </c>
      <c r="P24" s="74">
        <f>IF(E24=0,,-F24/E24)</f>
        <v>0.7965104881395805</v>
      </c>
      <c r="Q24" s="74">
        <f>IF(E24=0,,-G24/E24)</f>
        <v>0.23583611056655557</v>
      </c>
      <c r="R24" s="90">
        <f>IF(E24=0,,I24/E24)</f>
        <v>-0.027053518917859242</v>
      </c>
    </row>
    <row r="25" spans="1:18" ht="11.25" customHeight="1">
      <c r="A25" s="103"/>
      <c r="B25" s="91">
        <v>2015</v>
      </c>
      <c r="C25" s="92">
        <v>4726</v>
      </c>
      <c r="D25" s="93">
        <v>4726</v>
      </c>
      <c r="E25" s="92">
        <v>4856</v>
      </c>
      <c r="F25" s="94">
        <v>-4121</v>
      </c>
      <c r="G25" s="93">
        <v>-1159</v>
      </c>
      <c r="H25" s="95">
        <v>-381</v>
      </c>
      <c r="I25" s="92">
        <v>-381</v>
      </c>
      <c r="J25" s="92">
        <v>3087</v>
      </c>
      <c r="K25" s="94">
        <v>325</v>
      </c>
      <c r="L25" s="94">
        <v>0</v>
      </c>
      <c r="M25" s="94">
        <v>0</v>
      </c>
      <c r="N25" s="94">
        <v>3412</v>
      </c>
      <c r="O25" s="93">
        <v>3412</v>
      </c>
      <c r="P25" s="96">
        <f>IF(E25=0,,-F25/E25)</f>
        <v>0.8486408566721582</v>
      </c>
      <c r="Q25" s="96">
        <f>IF(E25=0,,-G25/E25)</f>
        <v>0.23867380560131796</v>
      </c>
      <c r="R25" s="97">
        <f>IF(E25=0,,I25/E25)</f>
        <v>-0.07845963756177925</v>
      </c>
    </row>
    <row r="26" spans="1:18" ht="11.25" customHeight="1">
      <c r="A26" s="101" t="s">
        <v>57</v>
      </c>
      <c r="B26" s="42">
        <f>B28-2</f>
        <v>2013</v>
      </c>
      <c r="C26" s="84">
        <v>284667</v>
      </c>
      <c r="D26" s="85">
        <v>282617</v>
      </c>
      <c r="E26" s="84">
        <v>276366</v>
      </c>
      <c r="F26" s="86">
        <v>-208392</v>
      </c>
      <c r="G26" s="85">
        <v>-54577</v>
      </c>
      <c r="H26" s="87">
        <v>14257</v>
      </c>
      <c r="I26" s="84">
        <v>14257</v>
      </c>
      <c r="J26" s="84">
        <v>141268</v>
      </c>
      <c r="K26" s="86">
        <v>13088</v>
      </c>
      <c r="L26" s="86">
        <v>0</v>
      </c>
      <c r="M26" s="86">
        <v>723</v>
      </c>
      <c r="N26" s="86">
        <v>155079</v>
      </c>
      <c r="O26" s="85">
        <v>154434</v>
      </c>
      <c r="P26" s="88">
        <f>IF(E26=0,,-F26/E26)</f>
        <v>0.7540435509433143</v>
      </c>
      <c r="Q26" s="88">
        <f>IF(E26=0,,-G26/E26)</f>
        <v>0.19748087680829046</v>
      </c>
      <c r="R26" s="89">
        <f>IF(E26=0,,I26/E26)</f>
        <v>0.05158738773944697</v>
      </c>
    </row>
    <row r="27" spans="1:18" ht="11.25" customHeight="1">
      <c r="A27" s="102"/>
      <c r="B27" s="26">
        <f>B28-1</f>
        <v>2014</v>
      </c>
      <c r="C27" s="70">
        <v>313553</v>
      </c>
      <c r="D27" s="71">
        <v>311332</v>
      </c>
      <c r="E27" s="70">
        <v>299675</v>
      </c>
      <c r="F27" s="72">
        <v>-222918</v>
      </c>
      <c r="G27" s="71">
        <v>-59424</v>
      </c>
      <c r="H27" s="73">
        <v>18422</v>
      </c>
      <c r="I27" s="70">
        <v>18422</v>
      </c>
      <c r="J27" s="70">
        <v>155146</v>
      </c>
      <c r="K27" s="72">
        <v>16938</v>
      </c>
      <c r="L27" s="72">
        <v>0</v>
      </c>
      <c r="M27" s="72">
        <v>742</v>
      </c>
      <c r="N27" s="72">
        <v>172826</v>
      </c>
      <c r="O27" s="71">
        <v>170650</v>
      </c>
      <c r="P27" s="74">
        <f>IF(E27=0,,-F27/E27)</f>
        <v>0.7438658546758989</v>
      </c>
      <c r="Q27" s="74">
        <f>IF(E27=0,,-G27/E27)</f>
        <v>0.19829481938766996</v>
      </c>
      <c r="R27" s="90">
        <f>IF(E27=0,,I27/E27)</f>
        <v>0.0614732627012597</v>
      </c>
    </row>
    <row r="28" spans="1:18" ht="11.25" customHeight="1">
      <c r="A28" s="103"/>
      <c r="B28" s="91">
        <v>2015</v>
      </c>
      <c r="C28" s="92">
        <v>347192</v>
      </c>
      <c r="D28" s="93">
        <v>344698</v>
      </c>
      <c r="E28" s="92">
        <v>332327</v>
      </c>
      <c r="F28" s="94">
        <v>-229024</v>
      </c>
      <c r="G28" s="93">
        <v>-63968</v>
      </c>
      <c r="H28" s="95">
        <v>37392</v>
      </c>
      <c r="I28" s="92">
        <v>37392</v>
      </c>
      <c r="J28" s="92">
        <v>170011</v>
      </c>
      <c r="K28" s="94">
        <v>19721</v>
      </c>
      <c r="L28" s="94">
        <v>0</v>
      </c>
      <c r="M28" s="94">
        <v>795</v>
      </c>
      <c r="N28" s="94">
        <v>190527</v>
      </c>
      <c r="O28" s="93">
        <v>189755</v>
      </c>
      <c r="P28" s="96">
        <f>IF(E28=0,,-F28/E28)</f>
        <v>0.6891525515531389</v>
      </c>
      <c r="Q28" s="96">
        <f>IF(E28=0,,-G28/E28)</f>
        <v>0.19248511255480294</v>
      </c>
      <c r="R28" s="97">
        <f>IF(E28=0,,I28/E28)</f>
        <v>0.11251568485256991</v>
      </c>
    </row>
  </sheetData>
  <sheetProtection/>
  <mergeCells count="7">
    <mergeCell ref="A26:A28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2013</v>
      </c>
      <c r="C7" s="20">
        <v>43678530</v>
      </c>
      <c r="D7" s="21">
        <v>3020102</v>
      </c>
      <c r="E7" s="21">
        <v>219242</v>
      </c>
      <c r="F7" s="21">
        <v>-41094331</v>
      </c>
      <c r="G7" s="21">
        <v>0</v>
      </c>
      <c r="H7" s="21">
        <v>-893571</v>
      </c>
      <c r="I7" s="21">
        <v>-11070808</v>
      </c>
      <c r="J7" s="21">
        <v>-372387</v>
      </c>
      <c r="K7" s="21">
        <v>-33870</v>
      </c>
      <c r="L7" s="22">
        <v>-6547093</v>
      </c>
      <c r="M7" s="23">
        <f>IF(C7=0,,-F7/C7)</f>
        <v>0.9408359438836426</v>
      </c>
      <c r="N7" s="23">
        <f>IF(C7=0,,-I7/C7)</f>
        <v>0.25346109404322903</v>
      </c>
      <c r="O7" s="24">
        <f>IF(C7=0,,L7/C7)</f>
        <v>-0.14989270472243457</v>
      </c>
    </row>
    <row r="8" spans="1:15" ht="11.25" customHeight="1">
      <c r="A8" s="25"/>
      <c r="B8" s="26">
        <f>B9-1</f>
        <v>2014</v>
      </c>
      <c r="C8" s="27">
        <v>50065646</v>
      </c>
      <c r="D8" s="28">
        <v>2226065</v>
      </c>
      <c r="E8" s="28">
        <v>272233</v>
      </c>
      <c r="F8" s="28">
        <v>-53009204</v>
      </c>
      <c r="G8" s="28">
        <v>0</v>
      </c>
      <c r="H8" s="28">
        <v>-1942890</v>
      </c>
      <c r="I8" s="28">
        <v>-11946394</v>
      </c>
      <c r="J8" s="28">
        <v>-550458</v>
      </c>
      <c r="K8" s="28">
        <v>-50159</v>
      </c>
      <c r="L8" s="29">
        <v>-14935161</v>
      </c>
      <c r="M8" s="30">
        <f>IF(C8=0,,-F8/C8)</f>
        <v>1.0587939682232403</v>
      </c>
      <c r="N8" s="30">
        <f>IF(C8=0,,-I8/C8)</f>
        <v>0.2386145981218339</v>
      </c>
      <c r="O8" s="31">
        <f>IF(C8=0,,L8/C8)</f>
        <v>-0.29831156078561333</v>
      </c>
    </row>
    <row r="9" spans="1:15" ht="11.25" customHeight="1" thickBot="1">
      <c r="A9" s="32"/>
      <c r="B9" s="33">
        <v>2015</v>
      </c>
      <c r="C9" s="34">
        <v>46298383</v>
      </c>
      <c r="D9" s="35">
        <v>739909</v>
      </c>
      <c r="E9" s="35">
        <v>270317</v>
      </c>
      <c r="F9" s="35">
        <v>-42416383</v>
      </c>
      <c r="G9" s="35">
        <v>-4325</v>
      </c>
      <c r="H9" s="35">
        <v>-1861186</v>
      </c>
      <c r="I9" s="35">
        <v>-10707068</v>
      </c>
      <c r="J9" s="35">
        <v>-511001</v>
      </c>
      <c r="K9" s="35">
        <v>-49541</v>
      </c>
      <c r="L9" s="36">
        <v>-8240895</v>
      </c>
      <c r="M9" s="37">
        <f>IF(C9=0,,-F9/C9)</f>
        <v>0.9161525792380265</v>
      </c>
      <c r="N9" s="37">
        <f>IF(C9=0,,-I9/C9)</f>
        <v>0.23126224516307622</v>
      </c>
      <c r="O9" s="38">
        <f>IF(C9=0,,L9/C9)</f>
        <v>-0.1779953092530251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44</v>
      </c>
      <c r="B11" s="42">
        <f>B13-2</f>
        <v>2013</v>
      </c>
      <c r="C11" s="43">
        <v>-10942397</v>
      </c>
      <c r="D11" s="44">
        <v>948855</v>
      </c>
      <c r="E11" s="44">
        <v>0</v>
      </c>
      <c r="F11" s="44">
        <v>-935206</v>
      </c>
      <c r="G11" s="44">
        <v>0</v>
      </c>
      <c r="H11" s="44">
        <v>0</v>
      </c>
      <c r="I11" s="44">
        <v>-435323</v>
      </c>
      <c r="J11" s="44">
        <v>-200800</v>
      </c>
      <c r="K11" s="44">
        <v>0</v>
      </c>
      <c r="L11" s="45">
        <v>-11564871</v>
      </c>
      <c r="M11" s="46">
        <f>IF(C11=0,,-F11/C11)</f>
        <v>-0.08546628311877187</v>
      </c>
      <c r="N11" s="46">
        <f>IF(C11=0,,-I11/C11)</f>
        <v>-0.039783148061617576</v>
      </c>
      <c r="O11" s="47">
        <f>IF(C11=0,,L11/C11)</f>
        <v>1.0568864390498718</v>
      </c>
    </row>
    <row r="12" spans="1:15" ht="11.25" customHeight="1">
      <c r="A12" s="102"/>
      <c r="B12" s="26">
        <f>B13-1</f>
        <v>2014</v>
      </c>
      <c r="C12" s="27">
        <v>-6550993</v>
      </c>
      <c r="D12" s="28">
        <v>415592</v>
      </c>
      <c r="E12" s="28">
        <v>0</v>
      </c>
      <c r="F12" s="28">
        <v>-11193105</v>
      </c>
      <c r="G12" s="28">
        <v>0</v>
      </c>
      <c r="H12" s="28">
        <v>0</v>
      </c>
      <c r="I12" s="28">
        <v>-583306</v>
      </c>
      <c r="J12" s="28">
        <v>-114196</v>
      </c>
      <c r="K12" s="28">
        <v>0</v>
      </c>
      <c r="L12" s="29">
        <v>-18026008</v>
      </c>
      <c r="M12" s="30">
        <f>IF(C12=0,,-F12/C12)</f>
        <v>-1.7086119615759015</v>
      </c>
      <c r="N12" s="30">
        <f>IF(C12=0,,-I12/C12)</f>
        <v>-0.08904085227995207</v>
      </c>
      <c r="O12" s="48">
        <f>IF(C12=0,,L12/C12)</f>
        <v>2.7516451322723134</v>
      </c>
    </row>
    <row r="13" spans="1:15" ht="11.25" customHeight="1">
      <c r="A13" s="103"/>
      <c r="B13" s="49">
        <v>2015</v>
      </c>
      <c r="C13" s="50">
        <v>-5191876</v>
      </c>
      <c r="D13" s="51">
        <v>-291938</v>
      </c>
      <c r="E13" s="51">
        <v>0</v>
      </c>
      <c r="F13" s="51">
        <v>-6362787</v>
      </c>
      <c r="G13" s="51">
        <v>0</v>
      </c>
      <c r="H13" s="51">
        <v>0</v>
      </c>
      <c r="I13" s="51">
        <v>-634094</v>
      </c>
      <c r="J13" s="51">
        <v>-179086</v>
      </c>
      <c r="K13" s="51">
        <v>0</v>
      </c>
      <c r="L13" s="52">
        <v>-12659781</v>
      </c>
      <c r="M13" s="53">
        <f>IF(C13=0,,-F13/C13)</f>
        <v>-1.2255275357115616</v>
      </c>
      <c r="N13" s="53">
        <f>IF(C13=0,,-I13/C13)</f>
        <v>-0.12213196154915873</v>
      </c>
      <c r="O13" s="54">
        <f>IF(C13=0,,L13/C13)</f>
        <v>2.438382773394434</v>
      </c>
    </row>
    <row r="14" spans="1:15" ht="11.25" customHeight="1">
      <c r="A14" s="101" t="s">
        <v>60</v>
      </c>
      <c r="B14" s="42">
        <f>B16-2</f>
        <v>2013</v>
      </c>
      <c r="C14" s="43">
        <v>316673</v>
      </c>
      <c r="D14" s="44">
        <v>1438</v>
      </c>
      <c r="E14" s="44">
        <v>0</v>
      </c>
      <c r="F14" s="44">
        <v>-28057</v>
      </c>
      <c r="G14" s="44">
        <v>0</v>
      </c>
      <c r="H14" s="44">
        <v>0</v>
      </c>
      <c r="I14" s="44">
        <v>-259043</v>
      </c>
      <c r="J14" s="44">
        <v>0</v>
      </c>
      <c r="K14" s="44">
        <v>0</v>
      </c>
      <c r="L14" s="45">
        <v>31011</v>
      </c>
      <c r="M14" s="46">
        <f>IF(C14=0,,-F14/C14)</f>
        <v>0.08859928064596603</v>
      </c>
      <c r="N14" s="46">
        <f>IF(C14=0,,-I14/C14)</f>
        <v>0.8180141660324688</v>
      </c>
      <c r="O14" s="47">
        <f>IF(C14=0,,L14/C14)</f>
        <v>0.09792751513390785</v>
      </c>
    </row>
    <row r="15" spans="1:15" ht="11.25" customHeight="1">
      <c r="A15" s="102"/>
      <c r="B15" s="26">
        <f>B16-1</f>
        <v>2014</v>
      </c>
      <c r="C15" s="27">
        <v>696904</v>
      </c>
      <c r="D15" s="28">
        <v>7203</v>
      </c>
      <c r="E15" s="28">
        <v>0</v>
      </c>
      <c r="F15" s="28">
        <v>-93224</v>
      </c>
      <c r="G15" s="28">
        <v>0</v>
      </c>
      <c r="H15" s="28">
        <v>0</v>
      </c>
      <c r="I15" s="28">
        <v>-542841</v>
      </c>
      <c r="J15" s="28">
        <v>0</v>
      </c>
      <c r="K15" s="28">
        <v>0</v>
      </c>
      <c r="L15" s="29">
        <v>68042</v>
      </c>
      <c r="M15" s="30">
        <f>IF(C15=0,,-F15/C15)</f>
        <v>0.1337687830748568</v>
      </c>
      <c r="N15" s="30">
        <f>IF(C15=0,,-I15/C15)</f>
        <v>0.7789322489180719</v>
      </c>
      <c r="O15" s="48">
        <f>IF(C15=0,,L15/C15)</f>
        <v>0.09763468139083718</v>
      </c>
    </row>
    <row r="16" spans="1:15" ht="11.25" customHeight="1">
      <c r="A16" s="103"/>
      <c r="B16" s="49">
        <v>2015</v>
      </c>
      <c r="C16" s="50">
        <v>737112</v>
      </c>
      <c r="D16" s="51">
        <v>3573</v>
      </c>
      <c r="E16" s="51">
        <v>0</v>
      </c>
      <c r="F16" s="51">
        <v>-105192</v>
      </c>
      <c r="G16" s="51">
        <v>0</v>
      </c>
      <c r="H16" s="51">
        <v>0</v>
      </c>
      <c r="I16" s="51">
        <v>-591080</v>
      </c>
      <c r="J16" s="51">
        <v>0</v>
      </c>
      <c r="K16" s="51">
        <v>0</v>
      </c>
      <c r="L16" s="52">
        <v>44413</v>
      </c>
      <c r="M16" s="53">
        <f>IF(C16=0,,-F16/C16)</f>
        <v>0.1427082994171849</v>
      </c>
      <c r="N16" s="53">
        <f>IF(C16=0,,-I16/C16)</f>
        <v>0.8018862805109671</v>
      </c>
      <c r="O16" s="54">
        <f>IF(C16=0,,L16/C16)</f>
        <v>0.06025271600516611</v>
      </c>
    </row>
    <row r="17" spans="1:15" ht="11.25" customHeight="1">
      <c r="A17" s="101" t="s">
        <v>71</v>
      </c>
      <c r="B17" s="42">
        <f>B19-2</f>
        <v>2013</v>
      </c>
      <c r="C17" s="43">
        <v>42399</v>
      </c>
      <c r="D17" s="44">
        <v>1252</v>
      </c>
      <c r="E17" s="44">
        <v>0</v>
      </c>
      <c r="F17" s="44">
        <v>-30908</v>
      </c>
      <c r="G17" s="44">
        <v>0</v>
      </c>
      <c r="H17" s="44">
        <v>0</v>
      </c>
      <c r="I17" s="44">
        <v>-9163</v>
      </c>
      <c r="J17" s="44">
        <v>0</v>
      </c>
      <c r="K17" s="44">
        <v>0</v>
      </c>
      <c r="L17" s="45">
        <v>3580</v>
      </c>
      <c r="M17" s="46">
        <f>IF(C17=0,,-F17/C17)</f>
        <v>0.7289794570626665</v>
      </c>
      <c r="N17" s="46">
        <f>IF(C17=0,,-I17/C17)</f>
        <v>0.21611358758461285</v>
      </c>
      <c r="O17" s="47">
        <f>IF(C17=0,,L17/C17)</f>
        <v>0.08443595367815279</v>
      </c>
    </row>
    <row r="18" spans="1:15" ht="11.25" customHeight="1">
      <c r="A18" s="102"/>
      <c r="B18" s="26">
        <f>B19-1</f>
        <v>2014</v>
      </c>
      <c r="C18" s="27">
        <v>53722</v>
      </c>
      <c r="D18" s="28">
        <v>1210</v>
      </c>
      <c r="E18" s="28">
        <v>0</v>
      </c>
      <c r="F18" s="28">
        <v>-36924</v>
      </c>
      <c r="G18" s="28">
        <v>0</v>
      </c>
      <c r="H18" s="28">
        <v>0</v>
      </c>
      <c r="I18" s="28">
        <v>-10501</v>
      </c>
      <c r="J18" s="28">
        <v>0</v>
      </c>
      <c r="K18" s="28">
        <v>0</v>
      </c>
      <c r="L18" s="29">
        <v>7507</v>
      </c>
      <c r="M18" s="30">
        <f>IF(C18=0,,-F18/C18)</f>
        <v>0.6873161833140985</v>
      </c>
      <c r="N18" s="30">
        <f>IF(C18=0,,-I18/C18)</f>
        <v>0.19546926771155207</v>
      </c>
      <c r="O18" s="48">
        <f>IF(C18=0,,L18/C18)</f>
        <v>0.13973790998101338</v>
      </c>
    </row>
    <row r="19" spans="1:15" ht="11.25" customHeight="1">
      <c r="A19" s="103"/>
      <c r="B19" s="49">
        <v>2015</v>
      </c>
      <c r="C19" s="50">
        <v>71937</v>
      </c>
      <c r="D19" s="51">
        <v>2460</v>
      </c>
      <c r="E19" s="51">
        <v>0</v>
      </c>
      <c r="F19" s="51">
        <v>-58159</v>
      </c>
      <c r="G19" s="51">
        <v>925</v>
      </c>
      <c r="H19" s="51">
        <v>0</v>
      </c>
      <c r="I19" s="51">
        <v>-12847</v>
      </c>
      <c r="J19" s="51">
        <v>0</v>
      </c>
      <c r="K19" s="51">
        <v>0</v>
      </c>
      <c r="L19" s="52">
        <v>4316</v>
      </c>
      <c r="M19" s="53">
        <f>IF(C19=0,,-F19/C19)</f>
        <v>0.8084713012775067</v>
      </c>
      <c r="N19" s="53">
        <f>IF(C19=0,,-I19/C19)</f>
        <v>0.17858681902219997</v>
      </c>
      <c r="O19" s="54">
        <f>IF(C19=0,,L19/C19)</f>
        <v>0.05999694176849187</v>
      </c>
    </row>
    <row r="20" spans="1:15" ht="11.25" customHeight="1">
      <c r="A20" s="101" t="s">
        <v>77</v>
      </c>
      <c r="B20" s="42">
        <f>B22-2</f>
        <v>2013</v>
      </c>
      <c r="C20" s="43">
        <v>144741</v>
      </c>
      <c r="D20" s="44">
        <v>379</v>
      </c>
      <c r="E20" s="44">
        <v>4074</v>
      </c>
      <c r="F20" s="44">
        <v>-110468</v>
      </c>
      <c r="G20" s="44">
        <v>0</v>
      </c>
      <c r="H20" s="44">
        <v>-3023</v>
      </c>
      <c r="I20" s="44">
        <v>-26941</v>
      </c>
      <c r="J20" s="44">
        <v>-6319</v>
      </c>
      <c r="K20" s="44">
        <v>0</v>
      </c>
      <c r="L20" s="45">
        <v>2443</v>
      </c>
      <c r="M20" s="46">
        <f>IF(C20=0,,-F20/C20)</f>
        <v>0.7632115295596963</v>
      </c>
      <c r="N20" s="46">
        <f>IF(C20=0,,-I20/C20)</f>
        <v>0.18613247110355738</v>
      </c>
      <c r="O20" s="47">
        <f>IF(C20=0,,L20/C20)</f>
        <v>0.016878424219813323</v>
      </c>
    </row>
    <row r="21" spans="1:15" ht="11.25" customHeight="1">
      <c r="A21" s="102"/>
      <c r="B21" s="26">
        <f>B22-1</f>
        <v>2014</v>
      </c>
      <c r="C21" s="27">
        <v>154577</v>
      </c>
      <c r="D21" s="28">
        <v>215</v>
      </c>
      <c r="E21" s="28">
        <v>7295</v>
      </c>
      <c r="F21" s="28">
        <v>-128098</v>
      </c>
      <c r="G21" s="28">
        <v>0</v>
      </c>
      <c r="H21" s="28">
        <v>-5852</v>
      </c>
      <c r="I21" s="28">
        <v>-30225</v>
      </c>
      <c r="J21" s="28">
        <v>0</v>
      </c>
      <c r="K21" s="28">
        <v>0</v>
      </c>
      <c r="L21" s="29">
        <v>-2088</v>
      </c>
      <c r="M21" s="30">
        <f>IF(C21=0,,-F21/C21)</f>
        <v>0.8287002594176365</v>
      </c>
      <c r="N21" s="30">
        <f>IF(C21=0,,-I21/C21)</f>
        <v>0.19553361754982954</v>
      </c>
      <c r="O21" s="48">
        <f>IF(C21=0,,L21/C21)</f>
        <v>-0.013507831048603609</v>
      </c>
    </row>
    <row r="22" spans="1:15" ht="11.25" customHeight="1">
      <c r="A22" s="103"/>
      <c r="B22" s="49">
        <v>2015</v>
      </c>
      <c r="C22" s="50">
        <v>169092</v>
      </c>
      <c r="D22" s="51">
        <v>0</v>
      </c>
      <c r="E22" s="51">
        <v>1040</v>
      </c>
      <c r="F22" s="51">
        <v>-108094</v>
      </c>
      <c r="G22" s="51">
        <v>0</v>
      </c>
      <c r="H22" s="51">
        <v>-16604</v>
      </c>
      <c r="I22" s="51">
        <v>-33997</v>
      </c>
      <c r="J22" s="51">
        <v>-10532</v>
      </c>
      <c r="K22" s="51">
        <v>0</v>
      </c>
      <c r="L22" s="52">
        <v>905</v>
      </c>
      <c r="M22" s="53">
        <f>IF(C22=0,,-F22/C22)</f>
        <v>0.6392614671303196</v>
      </c>
      <c r="N22" s="53">
        <f>IF(C22=0,,-I22/C22)</f>
        <v>0.20105622974475434</v>
      </c>
      <c r="O22" s="54">
        <f>IF(C22=0,,L22/C22)</f>
        <v>0.005352116007853713</v>
      </c>
    </row>
    <row r="23" spans="1:15" ht="11.25" customHeight="1">
      <c r="A23" s="101" t="s">
        <v>61</v>
      </c>
      <c r="B23" s="42">
        <f>B25-2</f>
        <v>2013</v>
      </c>
      <c r="C23" s="43">
        <v>83351</v>
      </c>
      <c r="D23" s="44">
        <v>20329</v>
      </c>
      <c r="E23" s="44">
        <v>0</v>
      </c>
      <c r="F23" s="44">
        <v>-39494</v>
      </c>
      <c r="G23" s="44">
        <v>0</v>
      </c>
      <c r="H23" s="44">
        <v>0</v>
      </c>
      <c r="I23" s="44">
        <v>-21439</v>
      </c>
      <c r="J23" s="44">
        <v>0</v>
      </c>
      <c r="K23" s="44">
        <v>0</v>
      </c>
      <c r="L23" s="45">
        <v>42747</v>
      </c>
      <c r="M23" s="46">
        <f>IF(C23=0,,-F23/C23)</f>
        <v>0.4738275485597053</v>
      </c>
      <c r="N23" s="46">
        <f>IF(C23=0,,-I23/C23)</f>
        <v>0.25721347074420225</v>
      </c>
      <c r="O23" s="47">
        <f>IF(C23=0,,L23/C23)</f>
        <v>0.5128552746817675</v>
      </c>
    </row>
    <row r="24" spans="1:15" ht="11.25" customHeight="1">
      <c r="A24" s="102"/>
      <c r="B24" s="26">
        <f>B25-1</f>
        <v>2014</v>
      </c>
      <c r="C24" s="27">
        <v>87308</v>
      </c>
      <c r="D24" s="28">
        <v>13660</v>
      </c>
      <c r="E24" s="28">
        <v>0</v>
      </c>
      <c r="F24" s="28">
        <v>-66945</v>
      </c>
      <c r="G24" s="28">
        <v>0</v>
      </c>
      <c r="H24" s="28">
        <v>0</v>
      </c>
      <c r="I24" s="28">
        <v>-24350</v>
      </c>
      <c r="J24" s="28">
        <v>0</v>
      </c>
      <c r="K24" s="28">
        <v>0</v>
      </c>
      <c r="L24" s="29">
        <v>9673</v>
      </c>
      <c r="M24" s="30">
        <f>IF(C24=0,,-F24/C24)</f>
        <v>0.7667682228432675</v>
      </c>
      <c r="N24" s="30">
        <f>IF(C24=0,,-I24/C24)</f>
        <v>0.2788976955147295</v>
      </c>
      <c r="O24" s="48">
        <f>IF(C24=0,,L24/C24)</f>
        <v>0.11079168002932148</v>
      </c>
    </row>
    <row r="25" spans="1:15" ht="11.25" customHeight="1">
      <c r="A25" s="103"/>
      <c r="B25" s="49">
        <v>2015</v>
      </c>
      <c r="C25" s="50">
        <v>95024</v>
      </c>
      <c r="D25" s="51">
        <v>14043</v>
      </c>
      <c r="E25" s="51">
        <v>0</v>
      </c>
      <c r="F25" s="51">
        <v>-65991</v>
      </c>
      <c r="G25" s="51">
        <v>0</v>
      </c>
      <c r="H25" s="51">
        <v>0</v>
      </c>
      <c r="I25" s="51">
        <v>-24125</v>
      </c>
      <c r="J25" s="51">
        <v>0</v>
      </c>
      <c r="K25" s="51">
        <v>0</v>
      </c>
      <c r="L25" s="52">
        <v>18951</v>
      </c>
      <c r="M25" s="53">
        <f>IF(C25=0,,-F25/C25)</f>
        <v>0.6944666610540495</v>
      </c>
      <c r="N25" s="53">
        <f>IF(C25=0,,-I25/C25)</f>
        <v>0.2538832294999158</v>
      </c>
      <c r="O25" s="54">
        <f>IF(C25=0,,L25/C25)</f>
        <v>0.19943382724364372</v>
      </c>
    </row>
    <row r="26" spans="1:15" ht="11.25" customHeight="1">
      <c r="A26" s="101" t="s">
        <v>45</v>
      </c>
      <c r="B26" s="42">
        <f>B28-2</f>
        <v>2013</v>
      </c>
      <c r="C26" s="43">
        <v>278729</v>
      </c>
      <c r="D26" s="44">
        <v>2090</v>
      </c>
      <c r="E26" s="44">
        <v>0</v>
      </c>
      <c r="F26" s="44">
        <v>-118887</v>
      </c>
      <c r="G26" s="44">
        <v>0</v>
      </c>
      <c r="H26" s="44">
        <v>-28488</v>
      </c>
      <c r="I26" s="44">
        <v>-123280</v>
      </c>
      <c r="J26" s="44">
        <v>0</v>
      </c>
      <c r="K26" s="44">
        <v>0</v>
      </c>
      <c r="L26" s="45">
        <v>10164</v>
      </c>
      <c r="M26" s="46">
        <f>IF(C26=0,,-F26/C26)</f>
        <v>0.4265325818267923</v>
      </c>
      <c r="N26" s="46">
        <f>IF(C26=0,,-I26/C26)</f>
        <v>0.4422934104452712</v>
      </c>
      <c r="O26" s="47">
        <f>IF(C26=0,,L26/C26)</f>
        <v>0.036465527447807726</v>
      </c>
    </row>
    <row r="27" spans="1:15" ht="11.25" customHeight="1">
      <c r="A27" s="102"/>
      <c r="B27" s="26">
        <f>B28-1</f>
        <v>2014</v>
      </c>
      <c r="C27" s="27">
        <v>263449</v>
      </c>
      <c r="D27" s="28">
        <v>4107</v>
      </c>
      <c r="E27" s="28">
        <v>0</v>
      </c>
      <c r="F27" s="28">
        <v>-101679</v>
      </c>
      <c r="G27" s="28">
        <v>0</v>
      </c>
      <c r="H27" s="28">
        <v>-35043</v>
      </c>
      <c r="I27" s="28">
        <v>-131792</v>
      </c>
      <c r="J27" s="28">
        <v>0</v>
      </c>
      <c r="K27" s="28">
        <v>0</v>
      </c>
      <c r="L27" s="29">
        <v>-958</v>
      </c>
      <c r="M27" s="30">
        <f>IF(C27=0,,-F27/C27)</f>
        <v>0.38595325850544127</v>
      </c>
      <c r="N27" s="30">
        <f>IF(C27=0,,-I27/C27)</f>
        <v>0.5002562165732267</v>
      </c>
      <c r="O27" s="48">
        <f>IF(C27=0,,L27/C27)</f>
        <v>-0.003636377439276672</v>
      </c>
    </row>
    <row r="28" spans="1:15" ht="11.25" customHeight="1">
      <c r="A28" s="103"/>
      <c r="B28" s="49">
        <v>2015</v>
      </c>
      <c r="C28" s="50">
        <v>264241</v>
      </c>
      <c r="D28" s="51">
        <v>303</v>
      </c>
      <c r="E28" s="51">
        <v>0</v>
      </c>
      <c r="F28" s="51">
        <v>-111789</v>
      </c>
      <c r="G28" s="51">
        <v>0</v>
      </c>
      <c r="H28" s="51">
        <v>-22765</v>
      </c>
      <c r="I28" s="51">
        <v>-133563</v>
      </c>
      <c r="J28" s="51">
        <v>0</v>
      </c>
      <c r="K28" s="51">
        <v>0</v>
      </c>
      <c r="L28" s="52">
        <v>-3573</v>
      </c>
      <c r="M28" s="53">
        <f>IF(C28=0,,-F28/C28)</f>
        <v>0.4230569820731832</v>
      </c>
      <c r="N28" s="53">
        <f>IF(C28=0,,-I28/C28)</f>
        <v>0.5054590317172581</v>
      </c>
      <c r="O28" s="54">
        <f>IF(C28=0,,L28/C28)</f>
        <v>-0.013521747192903447</v>
      </c>
    </row>
    <row r="29" spans="1:15" ht="11.25" customHeight="1">
      <c r="A29" s="101" t="s">
        <v>46</v>
      </c>
      <c r="B29" s="42">
        <f>B31-2</f>
        <v>2013</v>
      </c>
      <c r="C29" s="43">
        <v>952230</v>
      </c>
      <c r="D29" s="44">
        <v>19255</v>
      </c>
      <c r="E29" s="44">
        <v>0</v>
      </c>
      <c r="F29" s="44">
        <v>-762987</v>
      </c>
      <c r="G29" s="44">
        <v>0</v>
      </c>
      <c r="H29" s="44">
        <v>-3341</v>
      </c>
      <c r="I29" s="44">
        <v>-249718</v>
      </c>
      <c r="J29" s="44">
        <v>0</v>
      </c>
      <c r="K29" s="44">
        <v>0</v>
      </c>
      <c r="L29" s="45">
        <v>-44561</v>
      </c>
      <c r="M29" s="46">
        <f>IF(C29=0,,-F29/C29)</f>
        <v>0.8012633502410133</v>
      </c>
      <c r="N29" s="46">
        <f>IF(C29=0,,-I29/C29)</f>
        <v>0.2622454659063462</v>
      </c>
      <c r="O29" s="47">
        <f>IF(C29=0,,L29/C29)</f>
        <v>-0.04679646724005755</v>
      </c>
    </row>
    <row r="30" spans="1:15" ht="11.25" customHeight="1">
      <c r="A30" s="102"/>
      <c r="B30" s="26">
        <f>B31-1</f>
        <v>2014</v>
      </c>
      <c r="C30" s="27">
        <v>1106737</v>
      </c>
      <c r="D30" s="28">
        <v>8403</v>
      </c>
      <c r="E30" s="28">
        <v>0</v>
      </c>
      <c r="F30" s="28">
        <v>-796243</v>
      </c>
      <c r="G30" s="28">
        <v>0</v>
      </c>
      <c r="H30" s="28">
        <v>1227</v>
      </c>
      <c r="I30" s="28">
        <v>-338154</v>
      </c>
      <c r="J30" s="28">
        <v>-7000</v>
      </c>
      <c r="K30" s="28">
        <v>0</v>
      </c>
      <c r="L30" s="29">
        <v>-25030</v>
      </c>
      <c r="M30" s="30">
        <f>IF(C30=0,,-F30/C30)</f>
        <v>0.719450962604485</v>
      </c>
      <c r="N30" s="30">
        <f>IF(C30=0,,-I30/C30)</f>
        <v>0.30554142492751213</v>
      </c>
      <c r="O30" s="48">
        <f>IF(C30=0,,L30/C30)</f>
        <v>-0.022616032535281643</v>
      </c>
    </row>
    <row r="31" spans="1:15" ht="11.25" customHeight="1">
      <c r="A31" s="103"/>
      <c r="B31" s="49">
        <v>2015</v>
      </c>
      <c r="C31" s="50">
        <v>1172443</v>
      </c>
      <c r="D31" s="51">
        <v>1894</v>
      </c>
      <c r="E31" s="51">
        <v>0</v>
      </c>
      <c r="F31" s="51">
        <v>-851663</v>
      </c>
      <c r="G31" s="51">
        <v>0</v>
      </c>
      <c r="H31" s="51">
        <v>-35</v>
      </c>
      <c r="I31" s="51">
        <v>-341031</v>
      </c>
      <c r="J31" s="51">
        <v>-13143</v>
      </c>
      <c r="K31" s="51">
        <v>0</v>
      </c>
      <c r="L31" s="52">
        <v>-31535</v>
      </c>
      <c r="M31" s="53">
        <f>IF(C31=0,,-F31/C31)</f>
        <v>0.7264003452619872</v>
      </c>
      <c r="N31" s="53">
        <f>IF(C31=0,,-I31/C31)</f>
        <v>0.2908721362147243</v>
      </c>
      <c r="O31" s="54">
        <f>IF(C31=0,,L31/C31)</f>
        <v>-0.026896829952500888</v>
      </c>
    </row>
    <row r="32" spans="1:15" ht="11.25" customHeight="1">
      <c r="A32" s="101" t="s">
        <v>47</v>
      </c>
      <c r="B32" s="42">
        <f>B34-2</f>
        <v>2013</v>
      </c>
      <c r="C32" s="43">
        <v>304490</v>
      </c>
      <c r="D32" s="44">
        <v>2061</v>
      </c>
      <c r="E32" s="44">
        <v>728</v>
      </c>
      <c r="F32" s="44">
        <v>-165788</v>
      </c>
      <c r="G32" s="44">
        <v>0</v>
      </c>
      <c r="H32" s="44">
        <v>0</v>
      </c>
      <c r="I32" s="44">
        <v>-131757</v>
      </c>
      <c r="J32" s="44">
        <v>0</v>
      </c>
      <c r="K32" s="44">
        <v>0</v>
      </c>
      <c r="L32" s="45">
        <v>9734</v>
      </c>
      <c r="M32" s="46">
        <f>IF(C32=0,,-F32/C32)</f>
        <v>0.5444776511543893</v>
      </c>
      <c r="N32" s="46">
        <f>IF(C32=0,,-I32/C32)</f>
        <v>0.43271371802029623</v>
      </c>
      <c r="O32" s="47">
        <f>IF(C32=0,,L32/C32)</f>
        <v>0.03196820913658905</v>
      </c>
    </row>
    <row r="33" spans="1:15" ht="11.25" customHeight="1">
      <c r="A33" s="102"/>
      <c r="B33" s="26">
        <f>B34-1</f>
        <v>2014</v>
      </c>
      <c r="C33" s="27">
        <v>254409</v>
      </c>
      <c r="D33" s="28">
        <v>1057</v>
      </c>
      <c r="E33" s="28">
        <v>2375</v>
      </c>
      <c r="F33" s="28">
        <v>-123604</v>
      </c>
      <c r="G33" s="28">
        <v>0</v>
      </c>
      <c r="H33" s="28">
        <v>0</v>
      </c>
      <c r="I33" s="28">
        <v>-127072</v>
      </c>
      <c r="J33" s="28">
        <v>0</v>
      </c>
      <c r="K33" s="28">
        <v>0</v>
      </c>
      <c r="L33" s="29">
        <v>7165</v>
      </c>
      <c r="M33" s="30">
        <f>IF(C33=0,,-F33/C33)</f>
        <v>0.4858475918697845</v>
      </c>
      <c r="N33" s="30">
        <f>IF(C33=0,,-I33/C33)</f>
        <v>0.4994791850917224</v>
      </c>
      <c r="O33" s="48">
        <f>IF(C33=0,,L33/C33)</f>
        <v>0.02816331183252165</v>
      </c>
    </row>
    <row r="34" spans="1:15" ht="11.25" customHeight="1">
      <c r="A34" s="103"/>
      <c r="B34" s="49">
        <v>2015</v>
      </c>
      <c r="C34" s="50">
        <v>214913</v>
      </c>
      <c r="D34" s="51">
        <v>0</v>
      </c>
      <c r="E34" s="51">
        <v>813</v>
      </c>
      <c r="F34" s="51">
        <v>-97784</v>
      </c>
      <c r="G34" s="51">
        <v>0</v>
      </c>
      <c r="H34" s="51">
        <v>0</v>
      </c>
      <c r="I34" s="51">
        <v>-133654</v>
      </c>
      <c r="J34" s="51">
        <v>0</v>
      </c>
      <c r="K34" s="51">
        <v>0</v>
      </c>
      <c r="L34" s="52">
        <v>-15712</v>
      </c>
      <c r="M34" s="53">
        <f>IF(C34=0,,-F34/C34)</f>
        <v>0.45499341594040377</v>
      </c>
      <c r="N34" s="53">
        <f>IF(C34=0,,-I34/C34)</f>
        <v>0.6218981634428815</v>
      </c>
      <c r="O34" s="54">
        <f>IF(C34=0,,L34/C34)</f>
        <v>-0.07310865326899722</v>
      </c>
    </row>
    <row r="35" spans="1:15" ht="11.25" customHeight="1">
      <c r="A35" s="101" t="s">
        <v>48</v>
      </c>
      <c r="B35" s="42">
        <f>B37-2</f>
        <v>2013</v>
      </c>
      <c r="C35" s="43">
        <v>10392734</v>
      </c>
      <c r="D35" s="44">
        <v>467529</v>
      </c>
      <c r="E35" s="44">
        <v>30528</v>
      </c>
      <c r="F35" s="44">
        <v>-8580501</v>
      </c>
      <c r="G35" s="44">
        <v>0</v>
      </c>
      <c r="H35" s="44">
        <v>-283480</v>
      </c>
      <c r="I35" s="44">
        <v>-1939101</v>
      </c>
      <c r="J35" s="44">
        <v>0</v>
      </c>
      <c r="K35" s="44">
        <v>0</v>
      </c>
      <c r="L35" s="45">
        <v>87709</v>
      </c>
      <c r="M35" s="46">
        <f>IF(C35=0,,-F35/C35)</f>
        <v>0.8256249991580656</v>
      </c>
      <c r="N35" s="46">
        <f>IF(C35=0,,-I35/C35)</f>
        <v>0.18658237572519415</v>
      </c>
      <c r="O35" s="47">
        <f>IF(C35=0,,L35/C35)</f>
        <v>0.008439453949268786</v>
      </c>
    </row>
    <row r="36" spans="1:15" ht="11.25" customHeight="1">
      <c r="A36" s="102"/>
      <c r="B36" s="26">
        <f>B37-1</f>
        <v>2014</v>
      </c>
      <c r="C36" s="27">
        <v>11065559</v>
      </c>
      <c r="D36" s="28">
        <v>439977</v>
      </c>
      <c r="E36" s="28">
        <v>27690</v>
      </c>
      <c r="F36" s="28">
        <v>-9088789</v>
      </c>
      <c r="G36" s="28">
        <v>0</v>
      </c>
      <c r="H36" s="28">
        <v>-494854</v>
      </c>
      <c r="I36" s="28">
        <v>-1804171</v>
      </c>
      <c r="J36" s="28">
        <v>-42901</v>
      </c>
      <c r="K36" s="28">
        <v>0</v>
      </c>
      <c r="L36" s="29">
        <v>102511</v>
      </c>
      <c r="M36" s="30">
        <f>IF(C36=0,,-F36/C36)</f>
        <v>0.8213583245094079</v>
      </c>
      <c r="N36" s="30">
        <f>IF(C36=0,,-I36/C36)</f>
        <v>0.1630438191147867</v>
      </c>
      <c r="O36" s="48">
        <f>IF(C36=0,,L36/C36)</f>
        <v>0.00926396940272064</v>
      </c>
    </row>
    <row r="37" spans="1:15" ht="11.25" customHeight="1">
      <c r="A37" s="103"/>
      <c r="B37" s="49">
        <v>2015</v>
      </c>
      <c r="C37" s="50">
        <v>11649471</v>
      </c>
      <c r="D37" s="51">
        <v>313314</v>
      </c>
      <c r="E37" s="51">
        <v>28948</v>
      </c>
      <c r="F37" s="51">
        <v>-9008913</v>
      </c>
      <c r="G37" s="51">
        <v>0</v>
      </c>
      <c r="H37" s="51">
        <v>-515017</v>
      </c>
      <c r="I37" s="51">
        <v>-2177635</v>
      </c>
      <c r="J37" s="51">
        <v>-36684</v>
      </c>
      <c r="K37" s="51">
        <v>0</v>
      </c>
      <c r="L37" s="52">
        <v>253484</v>
      </c>
      <c r="M37" s="53">
        <f>IF(C37=0,,-F37/C37)</f>
        <v>0.7733323684826547</v>
      </c>
      <c r="N37" s="53">
        <f>IF(C37=0,,-I37/C37)</f>
        <v>0.18692994729116885</v>
      </c>
      <c r="O37" s="54">
        <f>IF(C37=0,,L37/C37)</f>
        <v>0.021759271300817007</v>
      </c>
    </row>
    <row r="38" spans="1:15" ht="11.25" customHeight="1">
      <c r="A38" s="101" t="s">
        <v>64</v>
      </c>
      <c r="B38" s="42">
        <f>B40-2</f>
        <v>2013</v>
      </c>
      <c r="C38" s="43">
        <v>300</v>
      </c>
      <c r="D38" s="44">
        <v>2</v>
      </c>
      <c r="E38" s="44">
        <v>0</v>
      </c>
      <c r="F38" s="44">
        <v>-62</v>
      </c>
      <c r="G38" s="44">
        <v>0</v>
      </c>
      <c r="H38" s="44">
        <v>0</v>
      </c>
      <c r="I38" s="44">
        <v>87</v>
      </c>
      <c r="J38" s="44">
        <v>0</v>
      </c>
      <c r="K38" s="44">
        <v>0</v>
      </c>
      <c r="L38" s="45">
        <v>327</v>
      </c>
      <c r="M38" s="46">
        <f>IF(C38=0,,-F38/C38)</f>
        <v>0.20666666666666667</v>
      </c>
      <c r="N38" s="46">
        <f>IF(C38=0,,-I38/C38)</f>
        <v>-0.29</v>
      </c>
      <c r="O38" s="47">
        <f>IF(C38=0,,L38/C38)</f>
        <v>1.09</v>
      </c>
    </row>
    <row r="39" spans="1:15" ht="11.25" customHeight="1">
      <c r="A39" s="102"/>
      <c r="B39" s="26">
        <f>B40-1</f>
        <v>2014</v>
      </c>
      <c r="C39" s="27">
        <v>300</v>
      </c>
      <c r="D39" s="28">
        <v>1</v>
      </c>
      <c r="E39" s="28">
        <v>0</v>
      </c>
      <c r="F39" s="28">
        <v>62</v>
      </c>
      <c r="G39" s="28">
        <v>0</v>
      </c>
      <c r="H39" s="28">
        <v>0</v>
      </c>
      <c r="I39" s="28">
        <v>-416</v>
      </c>
      <c r="J39" s="28">
        <v>0</v>
      </c>
      <c r="K39" s="28">
        <v>0</v>
      </c>
      <c r="L39" s="29">
        <v>-53</v>
      </c>
      <c r="M39" s="30">
        <f>IF(C39=0,,-F39/C39)</f>
        <v>-0.20666666666666667</v>
      </c>
      <c r="N39" s="30">
        <f>IF(C39=0,,-I39/C39)</f>
        <v>1.3866666666666667</v>
      </c>
      <c r="O39" s="48">
        <f>IF(C39=0,,L39/C39)</f>
        <v>-0.17666666666666667</v>
      </c>
    </row>
    <row r="40" spans="1:15" ht="11.25" customHeight="1">
      <c r="A40" s="103"/>
      <c r="B40" s="49">
        <v>2015</v>
      </c>
      <c r="C40" s="50">
        <v>299</v>
      </c>
      <c r="D40" s="51">
        <v>0</v>
      </c>
      <c r="E40" s="51">
        <v>0</v>
      </c>
      <c r="F40" s="51">
        <v>0</v>
      </c>
      <c r="G40" s="51">
        <v>0</v>
      </c>
      <c r="H40" s="51">
        <v>0</v>
      </c>
      <c r="I40" s="51">
        <v>30</v>
      </c>
      <c r="J40" s="51">
        <v>0</v>
      </c>
      <c r="K40" s="51">
        <v>0</v>
      </c>
      <c r="L40" s="52">
        <v>329</v>
      </c>
      <c r="M40" s="53">
        <f>IF(C40=0,,-F40/C40)</f>
        <v>0</v>
      </c>
      <c r="N40" s="53">
        <f>IF(C40=0,,-I40/C40)</f>
        <v>-0.10033444816053512</v>
      </c>
      <c r="O40" s="54">
        <f>IF(C40=0,,L40/C40)</f>
        <v>1.100334448160535</v>
      </c>
    </row>
    <row r="41" spans="1:15" ht="11.25" customHeight="1">
      <c r="A41" s="101" t="s">
        <v>62</v>
      </c>
      <c r="B41" s="42">
        <f>B43-2</f>
        <v>2013</v>
      </c>
      <c r="C41" s="43"/>
      <c r="D41" s="44"/>
      <c r="E41" s="44"/>
      <c r="F41" s="44"/>
      <c r="G41" s="44"/>
      <c r="H41" s="44"/>
      <c r="I41" s="44"/>
      <c r="J41" s="44"/>
      <c r="K41" s="44"/>
      <c r="L41" s="45"/>
      <c r="M41" s="46">
        <f>IF(C41=0,,-F41/C41)</f>
        <v>0</v>
      </c>
      <c r="N41" s="46">
        <f>IF(C41=0,,-I41/C41)</f>
        <v>0</v>
      </c>
      <c r="O41" s="47">
        <f>IF(C41=0,,L41/C41)</f>
        <v>0</v>
      </c>
    </row>
    <row r="42" spans="1:15" ht="11.25" customHeight="1">
      <c r="A42" s="102"/>
      <c r="B42" s="26">
        <f>B43-1</f>
        <v>2014</v>
      </c>
      <c r="C42" s="27"/>
      <c r="D42" s="28"/>
      <c r="E42" s="28"/>
      <c r="F42" s="28"/>
      <c r="G42" s="28"/>
      <c r="H42" s="28"/>
      <c r="I42" s="28"/>
      <c r="J42" s="28"/>
      <c r="K42" s="28"/>
      <c r="L42" s="29"/>
      <c r="M42" s="30">
        <f>IF(C42=0,,-F42/C42)</f>
        <v>0</v>
      </c>
      <c r="N42" s="30">
        <f>IF(C42=0,,-I42/C42)</f>
        <v>0</v>
      </c>
      <c r="O42" s="48">
        <f>IF(C42=0,,L42/C42)</f>
        <v>0</v>
      </c>
    </row>
    <row r="43" spans="1:15" ht="11.25" customHeight="1">
      <c r="A43" s="103"/>
      <c r="B43" s="49">
        <v>2015</v>
      </c>
      <c r="C43" s="50">
        <v>673</v>
      </c>
      <c r="D43" s="51">
        <v>0</v>
      </c>
      <c r="E43" s="51">
        <v>41</v>
      </c>
      <c r="F43" s="51">
        <v>-1889</v>
      </c>
      <c r="G43" s="51">
        <v>0</v>
      </c>
      <c r="H43" s="51">
        <v>0</v>
      </c>
      <c r="I43" s="51">
        <v>-54937</v>
      </c>
      <c r="J43" s="51">
        <v>0</v>
      </c>
      <c r="K43" s="51">
        <v>0</v>
      </c>
      <c r="L43" s="52">
        <v>-56112</v>
      </c>
      <c r="M43" s="53">
        <f>IF(C43=0,,-F43/C43)</f>
        <v>2.8068350668647843</v>
      </c>
      <c r="N43" s="53">
        <f>IF(C43=0,,-I43/C43)</f>
        <v>81.63001485884101</v>
      </c>
      <c r="O43" s="54">
        <f>IF(C43=0,,L43/C43)</f>
        <v>-83.37592867756315</v>
      </c>
    </row>
    <row r="44" spans="1:15" ht="11.25" customHeight="1">
      <c r="A44" s="101" t="s">
        <v>49</v>
      </c>
      <c r="B44" s="42">
        <f>B46-2</f>
        <v>2013</v>
      </c>
      <c r="C44" s="43">
        <v>11123757</v>
      </c>
      <c r="D44" s="44">
        <v>383183</v>
      </c>
      <c r="E44" s="44">
        <v>172758</v>
      </c>
      <c r="F44" s="44">
        <v>-8900872</v>
      </c>
      <c r="G44" s="44">
        <v>0</v>
      </c>
      <c r="H44" s="44">
        <v>0</v>
      </c>
      <c r="I44" s="44">
        <v>-1760277</v>
      </c>
      <c r="J44" s="44">
        <v>-157696</v>
      </c>
      <c r="K44" s="44">
        <v>0</v>
      </c>
      <c r="L44" s="45">
        <v>860853</v>
      </c>
      <c r="M44" s="46">
        <f>IF(C44=0,,-F44/C44)</f>
        <v>0.8001677850388138</v>
      </c>
      <c r="N44" s="46">
        <f>IF(C44=0,,-I44/C44)</f>
        <v>0.15824482681525676</v>
      </c>
      <c r="O44" s="47">
        <f>IF(C44=0,,L44/C44)</f>
        <v>0.07738869160841971</v>
      </c>
    </row>
    <row r="45" spans="1:15" ht="11.25" customHeight="1">
      <c r="A45" s="102"/>
      <c r="B45" s="26">
        <f>B46-1</f>
        <v>2014</v>
      </c>
      <c r="C45" s="27">
        <v>11782267</v>
      </c>
      <c r="D45" s="28">
        <v>288594</v>
      </c>
      <c r="E45" s="28">
        <v>180099</v>
      </c>
      <c r="F45" s="28">
        <v>-9547565</v>
      </c>
      <c r="G45" s="28">
        <v>0</v>
      </c>
      <c r="H45" s="28">
        <v>0</v>
      </c>
      <c r="I45" s="28">
        <v>-1815279</v>
      </c>
      <c r="J45" s="28">
        <v>-190687</v>
      </c>
      <c r="K45" s="28">
        <v>0</v>
      </c>
      <c r="L45" s="29">
        <v>697429</v>
      </c>
      <c r="M45" s="30">
        <f>IF(C45=0,,-F45/C45)</f>
        <v>0.8103334443193317</v>
      </c>
      <c r="N45" s="30">
        <f>IF(C45=0,,-I45/C45)</f>
        <v>0.15406873736607735</v>
      </c>
      <c r="O45" s="48">
        <f>IF(C45=0,,L45/C45)</f>
        <v>0.059193107744036015</v>
      </c>
    </row>
    <row r="46" spans="1:15" ht="11.25" customHeight="1">
      <c r="A46" s="103"/>
      <c r="B46" s="49">
        <v>2015</v>
      </c>
      <c r="C46" s="50">
        <v>12273355</v>
      </c>
      <c r="D46" s="51">
        <v>217537</v>
      </c>
      <c r="E46" s="51">
        <v>209877</v>
      </c>
      <c r="F46" s="51">
        <v>-9351761</v>
      </c>
      <c r="G46" s="51">
        <v>0</v>
      </c>
      <c r="H46" s="51">
        <v>0</v>
      </c>
      <c r="I46" s="51">
        <v>-1798282</v>
      </c>
      <c r="J46" s="51">
        <v>-217928</v>
      </c>
      <c r="K46" s="51">
        <v>0</v>
      </c>
      <c r="L46" s="52">
        <v>1332798</v>
      </c>
      <c r="M46" s="53">
        <f>IF(C46=0,,-F46/C46)</f>
        <v>0.7619563680835436</v>
      </c>
      <c r="N46" s="53">
        <f>IF(C46=0,,-I46/C46)</f>
        <v>0.1465191872963831</v>
      </c>
      <c r="O46" s="54">
        <f>IF(C46=0,,L46/C46)</f>
        <v>0.10859280123487017</v>
      </c>
    </row>
    <row r="47" spans="1:15" ht="11.25" customHeight="1">
      <c r="A47" s="101" t="s">
        <v>50</v>
      </c>
      <c r="B47" s="42">
        <f>B49-2</f>
        <v>2013</v>
      </c>
      <c r="C47" s="43">
        <v>109193</v>
      </c>
      <c r="D47" s="44">
        <v>465</v>
      </c>
      <c r="E47" s="44">
        <v>588</v>
      </c>
      <c r="F47" s="44">
        <v>-23764</v>
      </c>
      <c r="G47" s="44">
        <v>0</v>
      </c>
      <c r="H47" s="44">
        <v>0</v>
      </c>
      <c r="I47" s="44">
        <v>-73175</v>
      </c>
      <c r="J47" s="44">
        <v>0</v>
      </c>
      <c r="K47" s="44">
        <v>0</v>
      </c>
      <c r="L47" s="45">
        <v>13307</v>
      </c>
      <c r="M47" s="46">
        <f>IF(C47=0,,-F47/C47)</f>
        <v>0.21763299845228173</v>
      </c>
      <c r="N47" s="46">
        <f>IF(C47=0,,-I47/C47)</f>
        <v>0.6701436905296128</v>
      </c>
      <c r="O47" s="47">
        <f>IF(C47=0,,L47/C47)</f>
        <v>0.1218667863324572</v>
      </c>
    </row>
    <row r="48" spans="1:15" ht="11.25" customHeight="1">
      <c r="A48" s="102"/>
      <c r="B48" s="26">
        <f>B49-1</f>
        <v>2014</v>
      </c>
      <c r="C48" s="27">
        <v>110148</v>
      </c>
      <c r="D48" s="28">
        <v>204</v>
      </c>
      <c r="E48" s="28">
        <v>3800</v>
      </c>
      <c r="F48" s="28">
        <v>-18303</v>
      </c>
      <c r="G48" s="28">
        <v>0</v>
      </c>
      <c r="H48" s="28">
        <v>0</v>
      </c>
      <c r="I48" s="28">
        <v>-100803</v>
      </c>
      <c r="J48" s="28">
        <v>-20</v>
      </c>
      <c r="K48" s="28">
        <v>0</v>
      </c>
      <c r="L48" s="29">
        <v>-4974</v>
      </c>
      <c r="M48" s="30">
        <f>IF(C48=0,,-F48/C48)</f>
        <v>0.1661673384900316</v>
      </c>
      <c r="N48" s="30">
        <f>IF(C48=0,,-I48/C48)</f>
        <v>0.9151596034426408</v>
      </c>
      <c r="O48" s="48">
        <f>IF(C48=0,,L48/C48)</f>
        <v>-0.04515742455605186</v>
      </c>
    </row>
    <row r="49" spans="1:15" ht="11.25" customHeight="1">
      <c r="A49" s="103"/>
      <c r="B49" s="49">
        <v>2015</v>
      </c>
      <c r="C49" s="50">
        <v>73265</v>
      </c>
      <c r="D49" s="51">
        <v>0</v>
      </c>
      <c r="E49" s="51">
        <v>0</v>
      </c>
      <c r="F49" s="51">
        <v>-10575</v>
      </c>
      <c r="G49" s="51">
        <v>0</v>
      </c>
      <c r="H49" s="51">
        <v>0</v>
      </c>
      <c r="I49" s="51">
        <v>-69577</v>
      </c>
      <c r="J49" s="51">
        <v>0</v>
      </c>
      <c r="K49" s="51">
        <v>0</v>
      </c>
      <c r="L49" s="52">
        <v>-6887</v>
      </c>
      <c r="M49" s="53">
        <f>IF(C49=0,,-F49/C49)</f>
        <v>0.14433904319934485</v>
      </c>
      <c r="N49" s="53">
        <f>IF(C49=0,,-I49/C49)</f>
        <v>0.9496621852180441</v>
      </c>
      <c r="O49" s="54">
        <f>IF(C49=0,,L49/C49)</f>
        <v>-0.09400122841738894</v>
      </c>
    </row>
    <row r="50" spans="1:15" ht="11.25" customHeight="1">
      <c r="A50" s="101" t="s">
        <v>51</v>
      </c>
      <c r="B50" s="42">
        <f>B52-2</f>
        <v>2013</v>
      </c>
      <c r="C50" s="43">
        <v>0</v>
      </c>
      <c r="D50" s="44">
        <v>0</v>
      </c>
      <c r="E50" s="44">
        <v>0</v>
      </c>
      <c r="F50" s="44">
        <v>20</v>
      </c>
      <c r="G50" s="44">
        <v>0</v>
      </c>
      <c r="H50" s="44">
        <v>0</v>
      </c>
      <c r="I50" s="44">
        <v>-342</v>
      </c>
      <c r="J50" s="44">
        <v>0</v>
      </c>
      <c r="K50" s="44">
        <v>0</v>
      </c>
      <c r="L50" s="45">
        <v>-322</v>
      </c>
      <c r="M50" s="46">
        <f>IF(C50=0,,-F50/C50)</f>
        <v>0</v>
      </c>
      <c r="N50" s="46">
        <f>IF(C50=0,,-I50/C50)</f>
        <v>0</v>
      </c>
      <c r="O50" s="47">
        <f>IF(C50=0,,L50/C50)</f>
        <v>0</v>
      </c>
    </row>
    <row r="51" spans="1:15" ht="11.25" customHeight="1">
      <c r="A51" s="102"/>
      <c r="B51" s="26">
        <f>B52-1</f>
        <v>2014</v>
      </c>
      <c r="C51" s="27">
        <v>0</v>
      </c>
      <c r="D51" s="28">
        <v>0</v>
      </c>
      <c r="E51" s="28">
        <v>0</v>
      </c>
      <c r="F51" s="28">
        <v>-8</v>
      </c>
      <c r="G51" s="28">
        <v>0</v>
      </c>
      <c r="H51" s="28">
        <v>0</v>
      </c>
      <c r="I51" s="28">
        <v>-319</v>
      </c>
      <c r="J51" s="28">
        <v>0</v>
      </c>
      <c r="K51" s="28">
        <v>0</v>
      </c>
      <c r="L51" s="29">
        <v>-327</v>
      </c>
      <c r="M51" s="30">
        <f>IF(C51=0,,-F51/C51)</f>
        <v>0</v>
      </c>
      <c r="N51" s="30">
        <f>IF(C51=0,,-I51/C51)</f>
        <v>0</v>
      </c>
      <c r="O51" s="48">
        <f>IF(C51=0,,L51/C51)</f>
        <v>0</v>
      </c>
    </row>
    <row r="52" spans="1:15" ht="11.25" customHeight="1">
      <c r="A52" s="103"/>
      <c r="B52" s="49">
        <v>2015</v>
      </c>
      <c r="C52" s="50">
        <v>0</v>
      </c>
      <c r="D52" s="51">
        <v>0</v>
      </c>
      <c r="E52" s="51">
        <v>0</v>
      </c>
      <c r="F52" s="51">
        <v>20</v>
      </c>
      <c r="G52" s="51">
        <v>0</v>
      </c>
      <c r="H52" s="51">
        <v>0</v>
      </c>
      <c r="I52" s="51">
        <v>-313</v>
      </c>
      <c r="J52" s="51">
        <v>0</v>
      </c>
      <c r="K52" s="51">
        <v>0</v>
      </c>
      <c r="L52" s="52">
        <v>-293</v>
      </c>
      <c r="M52" s="53">
        <f>IF(C52=0,,-F52/C52)</f>
        <v>0</v>
      </c>
      <c r="N52" s="53">
        <f>IF(C52=0,,-I52/C52)</f>
        <v>0</v>
      </c>
      <c r="O52" s="54">
        <f>IF(C52=0,,L52/C52)</f>
        <v>0</v>
      </c>
    </row>
    <row r="53" spans="1:15" ht="11.25" customHeight="1">
      <c r="A53" s="101" t="s">
        <v>52</v>
      </c>
      <c r="B53" s="42">
        <f>B55-2</f>
        <v>2013</v>
      </c>
      <c r="C53" s="43">
        <v>5</v>
      </c>
      <c r="D53" s="44">
        <v>10199</v>
      </c>
      <c r="E53" s="44">
        <v>80</v>
      </c>
      <c r="F53" s="44">
        <v>121582</v>
      </c>
      <c r="G53" s="44">
        <v>0</v>
      </c>
      <c r="H53" s="44">
        <v>-52000</v>
      </c>
      <c r="I53" s="44">
        <v>-12690</v>
      </c>
      <c r="J53" s="44">
        <v>0</v>
      </c>
      <c r="K53" s="44">
        <v>0</v>
      </c>
      <c r="L53" s="45">
        <v>67176</v>
      </c>
      <c r="M53" s="46">
        <f>IF(C53=0,,-F53/C53)</f>
        <v>-24316.4</v>
      </c>
      <c r="N53" s="46">
        <f>IF(C53=0,,-I53/C53)</f>
        <v>2538</v>
      </c>
      <c r="O53" s="47">
        <f>IF(C53=0,,L53/C53)</f>
        <v>13435.2</v>
      </c>
    </row>
    <row r="54" spans="1:15" ht="11.25" customHeight="1">
      <c r="A54" s="102"/>
      <c r="B54" s="26">
        <f>B55-1</f>
        <v>2014</v>
      </c>
      <c r="C54" s="27">
        <v>3</v>
      </c>
      <c r="D54" s="28">
        <v>4141</v>
      </c>
      <c r="E54" s="28">
        <v>2043</v>
      </c>
      <c r="F54" s="28">
        <v>121082</v>
      </c>
      <c r="G54" s="28">
        <v>0</v>
      </c>
      <c r="H54" s="28">
        <v>-47072</v>
      </c>
      <c r="I54" s="28">
        <v>-13367</v>
      </c>
      <c r="J54" s="28">
        <v>0</v>
      </c>
      <c r="K54" s="28">
        <v>0</v>
      </c>
      <c r="L54" s="29">
        <v>66830</v>
      </c>
      <c r="M54" s="30">
        <f>IF(C54=0,,-F54/C54)</f>
        <v>-40360.666666666664</v>
      </c>
      <c r="N54" s="30">
        <f>IF(C54=0,,-I54/C54)</f>
        <v>4455.666666666667</v>
      </c>
      <c r="O54" s="48">
        <f>IF(C54=0,,L54/C54)</f>
        <v>22276.666666666668</v>
      </c>
    </row>
    <row r="55" spans="1:15" ht="11.25" customHeight="1">
      <c r="A55" s="103"/>
      <c r="B55" s="49">
        <v>2015</v>
      </c>
      <c r="C55" s="50">
        <v>181</v>
      </c>
      <c r="D55" s="51">
        <v>0</v>
      </c>
      <c r="E55" s="51">
        <v>2418</v>
      </c>
      <c r="F55" s="51">
        <v>238970</v>
      </c>
      <c r="G55" s="51">
        <v>0</v>
      </c>
      <c r="H55" s="51">
        <v>-30141</v>
      </c>
      <c r="I55" s="51">
        <v>-10981</v>
      </c>
      <c r="J55" s="51">
        <v>0</v>
      </c>
      <c r="K55" s="51">
        <v>0</v>
      </c>
      <c r="L55" s="52">
        <v>200447</v>
      </c>
      <c r="M55" s="53">
        <f>IF(C55=0,,-F55/C55)</f>
        <v>-1320.2762430939226</v>
      </c>
      <c r="N55" s="53">
        <f>IF(C55=0,,-I55/C55)</f>
        <v>60.668508287292816</v>
      </c>
      <c r="O55" s="54">
        <f>IF(C55=0,,L55/C55)</f>
        <v>1107.4419889502763</v>
      </c>
    </row>
    <row r="56" spans="1:15" ht="11.25" customHeight="1">
      <c r="A56" s="101" t="s">
        <v>53</v>
      </c>
      <c r="B56" s="42">
        <f>B58-2</f>
        <v>2013</v>
      </c>
      <c r="C56" s="43">
        <v>17486185</v>
      </c>
      <c r="D56" s="44">
        <v>557559</v>
      </c>
      <c r="E56" s="44">
        <v>4830</v>
      </c>
      <c r="F56" s="44">
        <v>-13238478</v>
      </c>
      <c r="G56" s="44">
        <v>0</v>
      </c>
      <c r="H56" s="44">
        <v>-489202</v>
      </c>
      <c r="I56" s="44">
        <v>-3492939</v>
      </c>
      <c r="J56" s="44">
        <v>-912</v>
      </c>
      <c r="K56" s="44">
        <v>0</v>
      </c>
      <c r="L56" s="45">
        <v>827043</v>
      </c>
      <c r="M56" s="46">
        <f>IF(C56=0,,-F56/C56)</f>
        <v>0.7570821193988283</v>
      </c>
      <c r="N56" s="46">
        <f>IF(C56=0,,-I56/C56)</f>
        <v>0.19975420596316462</v>
      </c>
      <c r="O56" s="47">
        <f>IF(C56=0,,L56/C56)</f>
        <v>0.04729693755384608</v>
      </c>
    </row>
    <row r="57" spans="1:15" ht="11.25" customHeight="1">
      <c r="A57" s="102"/>
      <c r="B57" s="26">
        <f>B58-1</f>
        <v>2014</v>
      </c>
      <c r="C57" s="27">
        <v>16177339</v>
      </c>
      <c r="D57" s="28">
        <v>534456</v>
      </c>
      <c r="E57" s="28">
        <v>13571</v>
      </c>
      <c r="F57" s="28">
        <v>-10634789</v>
      </c>
      <c r="G57" s="28">
        <v>0</v>
      </c>
      <c r="H57" s="28">
        <v>-936953</v>
      </c>
      <c r="I57" s="28">
        <v>-3564396</v>
      </c>
      <c r="J57" s="28">
        <v>-135772</v>
      </c>
      <c r="K57" s="28">
        <v>0</v>
      </c>
      <c r="L57" s="29">
        <v>1453456</v>
      </c>
      <c r="M57" s="30">
        <f>IF(C57=0,,-F57/C57)</f>
        <v>0.6573880290201003</v>
      </c>
      <c r="N57" s="30">
        <f>IF(C57=0,,-I57/C57)</f>
        <v>0.22033265174204483</v>
      </c>
      <c r="O57" s="48">
        <f>IF(C57=0,,L57/C57)</f>
        <v>0.08984518405653735</v>
      </c>
    </row>
    <row r="58" spans="1:15" ht="11.25" customHeight="1">
      <c r="A58" s="103"/>
      <c r="B58" s="49">
        <v>2015</v>
      </c>
      <c r="C58" s="50">
        <v>20056016</v>
      </c>
      <c r="D58" s="51">
        <v>403992</v>
      </c>
      <c r="E58" s="51">
        <v>8909</v>
      </c>
      <c r="F58" s="51">
        <v>-14059032</v>
      </c>
      <c r="G58" s="51">
        <v>0</v>
      </c>
      <c r="H58" s="51">
        <v>-1264204</v>
      </c>
      <c r="I58" s="51">
        <v>-3880988</v>
      </c>
      <c r="J58" s="51">
        <v>-48582</v>
      </c>
      <c r="K58" s="51">
        <v>0</v>
      </c>
      <c r="L58" s="52">
        <v>1216111</v>
      </c>
      <c r="M58" s="53">
        <f>IF(C58=0,,-F58/C58)</f>
        <v>0.7009882720476489</v>
      </c>
      <c r="N58" s="53">
        <f>IF(C58=0,,-I58/C58)</f>
        <v>0.19350742440572444</v>
      </c>
      <c r="O58" s="54">
        <f>IF(C58=0,,L58/C58)</f>
        <v>0.060635721471303174</v>
      </c>
    </row>
    <row r="59" spans="1:15" ht="11.25" customHeight="1">
      <c r="A59" s="101" t="s">
        <v>75</v>
      </c>
      <c r="B59" s="42">
        <f>B61-2</f>
        <v>2013</v>
      </c>
      <c r="C59" s="43">
        <v>347481</v>
      </c>
      <c r="D59" s="44">
        <v>4200</v>
      </c>
      <c r="E59" s="44">
        <v>346</v>
      </c>
      <c r="F59" s="44">
        <v>11681</v>
      </c>
      <c r="G59" s="44">
        <v>0</v>
      </c>
      <c r="H59" s="44">
        <v>0</v>
      </c>
      <c r="I59" s="44">
        <v>-62827</v>
      </c>
      <c r="J59" s="44">
        <v>0</v>
      </c>
      <c r="K59" s="44">
        <v>-41697</v>
      </c>
      <c r="L59" s="45">
        <v>259184</v>
      </c>
      <c r="M59" s="46">
        <f>IF(C59=0,,-F59/C59)</f>
        <v>-0.03361622649871504</v>
      </c>
      <c r="N59" s="46">
        <f>IF(C59=0,,-I59/C59)</f>
        <v>0.18080700815296377</v>
      </c>
      <c r="O59" s="47">
        <f>IF(C59=0,,L59/C59)</f>
        <v>0.7458940201046964</v>
      </c>
    </row>
    <row r="60" spans="1:15" ht="11.25" customHeight="1">
      <c r="A60" s="102"/>
      <c r="B60" s="26">
        <f>B61-1</f>
        <v>2014</v>
      </c>
      <c r="C60" s="27">
        <v>409686</v>
      </c>
      <c r="D60" s="28">
        <v>3401</v>
      </c>
      <c r="E60" s="28">
        <v>619</v>
      </c>
      <c r="F60" s="28">
        <v>9563</v>
      </c>
      <c r="G60" s="28">
        <v>0</v>
      </c>
      <c r="H60" s="28">
        <v>-400000</v>
      </c>
      <c r="I60" s="28">
        <v>-69873</v>
      </c>
      <c r="J60" s="28">
        <v>0</v>
      </c>
      <c r="K60" s="28">
        <v>-49352</v>
      </c>
      <c r="L60" s="29">
        <v>-95956</v>
      </c>
      <c r="M60" s="30">
        <f>IF(C60=0,,-F60/C60)</f>
        <v>-0.023342267004486363</v>
      </c>
      <c r="N60" s="30">
        <f>IF(C60=0,,-I60/C60)</f>
        <v>0.1705525695288587</v>
      </c>
      <c r="O60" s="48">
        <f>IF(C60=0,,L60/C60)</f>
        <v>-0.23421840140986022</v>
      </c>
    </row>
    <row r="61" spans="1:15" ht="11.25" customHeight="1">
      <c r="A61" s="103"/>
      <c r="B61" s="49">
        <v>2015</v>
      </c>
      <c r="C61" s="50">
        <v>405688</v>
      </c>
      <c r="D61" s="51">
        <v>3727</v>
      </c>
      <c r="E61" s="51">
        <v>221</v>
      </c>
      <c r="F61" s="51">
        <v>35745</v>
      </c>
      <c r="G61" s="51">
        <v>0</v>
      </c>
      <c r="H61" s="51">
        <v>0</v>
      </c>
      <c r="I61" s="51">
        <v>-61324</v>
      </c>
      <c r="J61" s="51">
        <v>-6</v>
      </c>
      <c r="K61" s="51">
        <v>-49452</v>
      </c>
      <c r="L61" s="52">
        <v>334599</v>
      </c>
      <c r="M61" s="53">
        <f>IF(C61=0,,-F61/C61)</f>
        <v>-0.08810958174754985</v>
      </c>
      <c r="N61" s="53">
        <f>IF(C61=0,,-I61/C61)</f>
        <v>0.15116049772238765</v>
      </c>
      <c r="O61" s="54">
        <f>IF(C61=0,,L61/C61)</f>
        <v>0.8247692808266451</v>
      </c>
    </row>
    <row r="62" spans="1:15" ht="11.25" customHeight="1">
      <c r="A62" s="101" t="s">
        <v>54</v>
      </c>
      <c r="B62" s="42">
        <f>B64-2</f>
        <v>2013</v>
      </c>
      <c r="C62" s="43">
        <v>81079</v>
      </c>
      <c r="D62" s="44">
        <v>1663</v>
      </c>
      <c r="E62" s="44">
        <v>256</v>
      </c>
      <c r="F62" s="44">
        <v>-68193</v>
      </c>
      <c r="G62" s="44">
        <v>0</v>
      </c>
      <c r="H62" s="44">
        <v>0</v>
      </c>
      <c r="I62" s="44">
        <v>-16032</v>
      </c>
      <c r="J62" s="44">
        <v>-1643</v>
      </c>
      <c r="K62" s="44">
        <v>0</v>
      </c>
      <c r="L62" s="45">
        <v>-2870</v>
      </c>
      <c r="M62" s="46">
        <f>IF(C62=0,,-F62/C62)</f>
        <v>0.8410685874270772</v>
      </c>
      <c r="N62" s="46">
        <f>IF(C62=0,,-I62/C62)</f>
        <v>0.19773307514892882</v>
      </c>
      <c r="O62" s="47">
        <f>IF(C62=0,,L62/C62)</f>
        <v>-0.035397575204430244</v>
      </c>
    </row>
    <row r="63" spans="1:15" ht="11.25" customHeight="1">
      <c r="A63" s="102"/>
      <c r="B63" s="26">
        <f>B64-1</f>
        <v>2014</v>
      </c>
      <c r="C63" s="27">
        <v>91338</v>
      </c>
      <c r="D63" s="28">
        <v>1390</v>
      </c>
      <c r="E63" s="28">
        <v>914</v>
      </c>
      <c r="F63" s="28">
        <v>-81312</v>
      </c>
      <c r="G63" s="28">
        <v>0</v>
      </c>
      <c r="H63" s="28">
        <v>0</v>
      </c>
      <c r="I63" s="28">
        <v>-17776</v>
      </c>
      <c r="J63" s="28">
        <v>-1408</v>
      </c>
      <c r="K63" s="28">
        <v>0</v>
      </c>
      <c r="L63" s="29">
        <v>-6854</v>
      </c>
      <c r="M63" s="30">
        <f>IF(C63=0,,-F63/C63)</f>
        <v>0.8902318859620312</v>
      </c>
      <c r="N63" s="30">
        <f>IF(C63=0,,-I63/C63)</f>
        <v>0.1946177932514397</v>
      </c>
      <c r="O63" s="48">
        <f>IF(C63=0,,L63/C63)</f>
        <v>-0.07503996146182312</v>
      </c>
    </row>
    <row r="64" spans="1:15" ht="11.25" customHeight="1">
      <c r="A64" s="103"/>
      <c r="B64" s="49">
        <v>2015</v>
      </c>
      <c r="C64" s="50">
        <v>93714</v>
      </c>
      <c r="D64" s="51">
        <v>941</v>
      </c>
      <c r="E64" s="51">
        <v>697</v>
      </c>
      <c r="F64" s="51">
        <v>-52090</v>
      </c>
      <c r="G64" s="51">
        <v>0</v>
      </c>
      <c r="H64" s="51">
        <v>0</v>
      </c>
      <c r="I64" s="51">
        <v>-19657</v>
      </c>
      <c r="J64" s="51">
        <v>0</v>
      </c>
      <c r="K64" s="51">
        <v>0</v>
      </c>
      <c r="L64" s="52">
        <v>23605</v>
      </c>
      <c r="M64" s="53">
        <f>IF(C64=0,,-F64/C64)</f>
        <v>0.5558401092686258</v>
      </c>
      <c r="N64" s="53">
        <f>IF(C64=0,,-I64/C64)</f>
        <v>0.2097552126683313</v>
      </c>
      <c r="O64" s="54">
        <f>IF(C64=0,,L64/C64)</f>
        <v>0.2518833898883838</v>
      </c>
    </row>
    <row r="65" spans="1:15" ht="11.25" customHeight="1">
      <c r="A65" s="101" t="s">
        <v>65</v>
      </c>
      <c r="B65" s="42">
        <f>B67-2</f>
        <v>2013</v>
      </c>
      <c r="C65" s="43">
        <v>2358</v>
      </c>
      <c r="D65" s="44">
        <v>0</v>
      </c>
      <c r="E65" s="44">
        <v>0</v>
      </c>
      <c r="F65" s="44">
        <v>-2549</v>
      </c>
      <c r="G65" s="44">
        <v>0</v>
      </c>
      <c r="H65" s="44">
        <v>0</v>
      </c>
      <c r="I65" s="44">
        <v>-160</v>
      </c>
      <c r="J65" s="44">
        <v>0</v>
      </c>
      <c r="K65" s="44">
        <v>0</v>
      </c>
      <c r="L65" s="45">
        <v>-351</v>
      </c>
      <c r="M65" s="46">
        <f>IF(C65=0,,-F65/C65)</f>
        <v>1.0810008481764206</v>
      </c>
      <c r="N65" s="46">
        <f>IF(C65=0,,-I65/C65)</f>
        <v>0.06785411365564037</v>
      </c>
      <c r="O65" s="47">
        <f>IF(C65=0,,L65/C65)</f>
        <v>-0.14885496183206107</v>
      </c>
    </row>
    <row r="66" spans="1:15" ht="11.25" customHeight="1">
      <c r="A66" s="102"/>
      <c r="B66" s="26">
        <f>B67-1</f>
        <v>2014</v>
      </c>
      <c r="C66" s="27">
        <v>3718</v>
      </c>
      <c r="D66" s="28">
        <v>0</v>
      </c>
      <c r="E66" s="28">
        <v>0</v>
      </c>
      <c r="F66" s="28">
        <v>-3677</v>
      </c>
      <c r="G66" s="28">
        <v>0</v>
      </c>
      <c r="H66" s="28">
        <v>0</v>
      </c>
      <c r="I66" s="28">
        <v>-464</v>
      </c>
      <c r="J66" s="28">
        <v>0</v>
      </c>
      <c r="K66" s="28">
        <v>0</v>
      </c>
      <c r="L66" s="29">
        <v>-423</v>
      </c>
      <c r="M66" s="30">
        <f>IF(C66=0,,-F66/C66)</f>
        <v>0.9889725658956429</v>
      </c>
      <c r="N66" s="30">
        <f>IF(C66=0,,-I66/C66)</f>
        <v>0.12479827864443249</v>
      </c>
      <c r="O66" s="48">
        <f>IF(C66=0,,L66/C66)</f>
        <v>-0.11377084454007531</v>
      </c>
    </row>
    <row r="67" spans="1:15" ht="11.25" customHeight="1">
      <c r="A67" s="103"/>
      <c r="B67" s="49">
        <v>2015</v>
      </c>
      <c r="C67" s="50">
        <v>5660</v>
      </c>
      <c r="D67" s="51">
        <v>0</v>
      </c>
      <c r="E67" s="51">
        <v>0</v>
      </c>
      <c r="F67" s="51">
        <v>-4635</v>
      </c>
      <c r="G67" s="51">
        <v>0</v>
      </c>
      <c r="H67" s="51">
        <v>0</v>
      </c>
      <c r="I67" s="51">
        <v>-1434</v>
      </c>
      <c r="J67" s="51">
        <v>0</v>
      </c>
      <c r="K67" s="51">
        <v>0</v>
      </c>
      <c r="L67" s="52">
        <v>-409</v>
      </c>
      <c r="M67" s="53">
        <f>IF(C67=0,,-F67/C67)</f>
        <v>0.818904593639576</v>
      </c>
      <c r="N67" s="53">
        <f>IF(C67=0,,-I67/C67)</f>
        <v>0.25335689045936394</v>
      </c>
      <c r="O67" s="54">
        <f>IF(C67=0,,L67/C67)</f>
        <v>-0.07226148409893993</v>
      </c>
    </row>
    <row r="68" spans="1:15" ht="11.25" customHeight="1">
      <c r="A68" s="101" t="s">
        <v>55</v>
      </c>
      <c r="B68" s="42">
        <f>B70-2</f>
        <v>2013</v>
      </c>
      <c r="C68" s="43">
        <v>635428</v>
      </c>
      <c r="D68" s="44">
        <v>3757</v>
      </c>
      <c r="E68" s="44">
        <v>0</v>
      </c>
      <c r="F68" s="44">
        <v>-256255</v>
      </c>
      <c r="G68" s="44">
        <v>0</v>
      </c>
      <c r="H68" s="44">
        <v>0</v>
      </c>
      <c r="I68" s="44">
        <v>-382936</v>
      </c>
      <c r="J68" s="44">
        <v>0</v>
      </c>
      <c r="K68" s="44">
        <v>9947</v>
      </c>
      <c r="L68" s="45">
        <v>9941</v>
      </c>
      <c r="M68" s="46">
        <f>IF(C68=0,,-F68/C68)</f>
        <v>0.4032793644598601</v>
      </c>
      <c r="N68" s="46">
        <f>IF(C68=0,,-I68/C68)</f>
        <v>0.6026426282757449</v>
      </c>
      <c r="O68" s="47">
        <f>IF(C68=0,,L68/C68)</f>
        <v>0.015644573421378975</v>
      </c>
    </row>
    <row r="69" spans="1:15" ht="11.25" customHeight="1">
      <c r="A69" s="102"/>
      <c r="B69" s="26">
        <f>B70-1</f>
        <v>2014</v>
      </c>
      <c r="C69" s="27">
        <v>566535</v>
      </c>
      <c r="D69" s="28">
        <v>1442</v>
      </c>
      <c r="E69" s="28">
        <v>30969</v>
      </c>
      <c r="F69" s="28">
        <v>-201102</v>
      </c>
      <c r="G69" s="28">
        <v>0</v>
      </c>
      <c r="H69" s="28">
        <v>0</v>
      </c>
      <c r="I69" s="28">
        <v>-319120</v>
      </c>
      <c r="J69" s="28">
        <v>0</v>
      </c>
      <c r="K69" s="28">
        <v>0</v>
      </c>
      <c r="L69" s="29">
        <v>78724</v>
      </c>
      <c r="M69" s="30">
        <f>IF(C69=0,,-F69/C69)</f>
        <v>0.3549683602954804</v>
      </c>
      <c r="N69" s="30">
        <f>IF(C69=0,,-I69/C69)</f>
        <v>0.5632838218291897</v>
      </c>
      <c r="O69" s="48">
        <f>IF(C69=0,,L69/C69)</f>
        <v>0.13895699294836153</v>
      </c>
    </row>
    <row r="70" spans="1:15" ht="11.25" customHeight="1">
      <c r="A70" s="103"/>
      <c r="B70" s="49">
        <v>2015</v>
      </c>
      <c r="C70" s="50">
        <v>496652</v>
      </c>
      <c r="D70" s="51">
        <v>3019</v>
      </c>
      <c r="E70" s="51">
        <v>0</v>
      </c>
      <c r="F70" s="51">
        <v>-186679</v>
      </c>
      <c r="G70" s="51">
        <v>0</v>
      </c>
      <c r="H70" s="51">
        <v>0</v>
      </c>
      <c r="I70" s="51">
        <v>-245536</v>
      </c>
      <c r="J70" s="51">
        <v>0</v>
      </c>
      <c r="K70" s="51">
        <v>0</v>
      </c>
      <c r="L70" s="52">
        <v>67456</v>
      </c>
      <c r="M70" s="53">
        <f>IF(C70=0,,-F70/C70)</f>
        <v>0.37587485804949944</v>
      </c>
      <c r="N70" s="53">
        <f>IF(C70=0,,-I70/C70)</f>
        <v>0.4943823844462521</v>
      </c>
      <c r="O70" s="54">
        <f>IF(C70=0,,L70/C70)</f>
        <v>0.1358214604995047</v>
      </c>
    </row>
    <row r="71" spans="1:15" ht="11.25" customHeight="1">
      <c r="A71" s="101" t="s">
        <v>66</v>
      </c>
      <c r="B71" s="42">
        <f>B73-2</f>
        <v>2013</v>
      </c>
      <c r="C71" s="43">
        <v>11245</v>
      </c>
      <c r="D71" s="44">
        <v>290</v>
      </c>
      <c r="E71" s="44">
        <v>1</v>
      </c>
      <c r="F71" s="44">
        <v>-1383</v>
      </c>
      <c r="G71" s="44">
        <v>0</v>
      </c>
      <c r="H71" s="44">
        <v>-2867</v>
      </c>
      <c r="I71" s="44">
        <v>-1168</v>
      </c>
      <c r="J71" s="44">
        <v>0</v>
      </c>
      <c r="K71" s="44">
        <v>0</v>
      </c>
      <c r="L71" s="45">
        <v>6118</v>
      </c>
      <c r="M71" s="46">
        <f>IF(C71=0,,-F71/C71)</f>
        <v>0.12298799466429525</v>
      </c>
      <c r="N71" s="46">
        <f>IF(C71=0,,-I71/C71)</f>
        <v>0.1038683859493108</v>
      </c>
      <c r="O71" s="47">
        <f>IF(C71=0,,L71/C71)</f>
        <v>0.544064028457092</v>
      </c>
    </row>
    <row r="72" spans="1:15" ht="11.25" customHeight="1">
      <c r="A72" s="102"/>
      <c r="B72" s="26">
        <f>B73-1</f>
        <v>2014</v>
      </c>
      <c r="C72" s="27">
        <v>11503</v>
      </c>
      <c r="D72" s="28">
        <v>223</v>
      </c>
      <c r="E72" s="28">
        <v>1</v>
      </c>
      <c r="F72" s="28">
        <v>-616</v>
      </c>
      <c r="G72" s="28">
        <v>0</v>
      </c>
      <c r="H72" s="28">
        <v>2834</v>
      </c>
      <c r="I72" s="28">
        <v>-1089</v>
      </c>
      <c r="J72" s="28">
        <v>0</v>
      </c>
      <c r="K72" s="28">
        <v>0</v>
      </c>
      <c r="L72" s="29">
        <v>12856</v>
      </c>
      <c r="M72" s="30">
        <f>IF(C72=0,,-F72/C72)</f>
        <v>0.053551247500652</v>
      </c>
      <c r="N72" s="30">
        <f>IF(C72=0,,-I72/C72)</f>
        <v>0.09467095540293836</v>
      </c>
      <c r="O72" s="48">
        <f>IF(C72=0,,L72/C72)</f>
        <v>1.117621490046075</v>
      </c>
    </row>
    <row r="73" spans="1:15" ht="11.25" customHeight="1">
      <c r="A73" s="103"/>
      <c r="B73" s="49">
        <v>2015</v>
      </c>
      <c r="C73" s="50">
        <v>10808</v>
      </c>
      <c r="D73" s="51">
        <v>74</v>
      </c>
      <c r="E73" s="51">
        <v>14</v>
      </c>
      <c r="F73" s="51">
        <v>-6802</v>
      </c>
      <c r="G73" s="51">
        <v>0</v>
      </c>
      <c r="H73" s="51">
        <v>0</v>
      </c>
      <c r="I73" s="51">
        <v>-1055</v>
      </c>
      <c r="J73" s="51">
        <v>0</v>
      </c>
      <c r="K73" s="51">
        <v>0</v>
      </c>
      <c r="L73" s="52">
        <v>3039</v>
      </c>
      <c r="M73" s="53">
        <f>IF(C73=0,,-F73/C73)</f>
        <v>0.6293486306439674</v>
      </c>
      <c r="N73" s="53">
        <f>IF(C73=0,,-I73/C73)</f>
        <v>0.09761287934863064</v>
      </c>
      <c r="O73" s="54">
        <f>IF(C73=0,,L73/C73)</f>
        <v>0.28118060695780905</v>
      </c>
    </row>
    <row r="74" spans="1:15" ht="11.25" customHeight="1">
      <c r="A74" s="101" t="s">
        <v>56</v>
      </c>
      <c r="B74" s="42">
        <f>B76-2</f>
        <v>2013</v>
      </c>
      <c r="C74" s="43">
        <v>9283380</v>
      </c>
      <c r="D74" s="44">
        <v>377375</v>
      </c>
      <c r="E74" s="44">
        <v>0</v>
      </c>
      <c r="F74" s="44">
        <v>-5839400</v>
      </c>
      <c r="G74" s="44">
        <v>0</v>
      </c>
      <c r="H74" s="44">
        <v>-1207</v>
      </c>
      <c r="I74" s="44">
        <v>-1660714</v>
      </c>
      <c r="J74" s="44">
        <v>-1117</v>
      </c>
      <c r="K74" s="44">
        <v>0</v>
      </c>
      <c r="L74" s="45">
        <v>2158317</v>
      </c>
      <c r="M74" s="46">
        <f>IF(C74=0,,-F74/C74)</f>
        <v>0.6290165866311623</v>
      </c>
      <c r="N74" s="46">
        <f>IF(C74=0,,-I74/C74)</f>
        <v>0.1788910935456698</v>
      </c>
      <c r="O74" s="47">
        <f>IF(C74=0,,L74/C74)</f>
        <v>0.23249258352022648</v>
      </c>
    </row>
    <row r="75" spans="1:15" ht="11.25" customHeight="1">
      <c r="A75" s="102"/>
      <c r="B75" s="26">
        <f>B76-1</f>
        <v>2014</v>
      </c>
      <c r="C75" s="27">
        <v>10554831</v>
      </c>
      <c r="D75" s="28">
        <v>327882</v>
      </c>
      <c r="E75" s="28">
        <v>21</v>
      </c>
      <c r="F75" s="28">
        <v>-8556989</v>
      </c>
      <c r="G75" s="28">
        <v>0</v>
      </c>
      <c r="H75" s="28">
        <v>-1334</v>
      </c>
      <c r="I75" s="28">
        <v>-1991867</v>
      </c>
      <c r="J75" s="28">
        <v>-55191</v>
      </c>
      <c r="K75" s="28">
        <v>0</v>
      </c>
      <c r="L75" s="29">
        <v>277353</v>
      </c>
      <c r="M75" s="30">
        <f>IF(C75=0,,-F75/C75)</f>
        <v>0.8107177651636488</v>
      </c>
      <c r="N75" s="30">
        <f>IF(C75=0,,-I75/C75)</f>
        <v>0.1887161433470607</v>
      </c>
      <c r="O75" s="48">
        <f>IF(C75=0,,L75/C75)</f>
        <v>0.026277351101121373</v>
      </c>
    </row>
    <row r="76" spans="1:15" ht="11.25" customHeight="1">
      <c r="A76" s="103"/>
      <c r="B76" s="49">
        <v>2015</v>
      </c>
      <c r="C76" s="50"/>
      <c r="D76" s="51"/>
      <c r="E76" s="51"/>
      <c r="F76" s="51"/>
      <c r="G76" s="51"/>
      <c r="H76" s="51"/>
      <c r="I76" s="51"/>
      <c r="J76" s="51"/>
      <c r="K76" s="51"/>
      <c r="L76" s="52"/>
      <c r="M76" s="53">
        <f>IF(C76=0,,-F76/C76)</f>
        <v>0</v>
      </c>
      <c r="N76" s="53">
        <f>IF(C76=0,,-I76/C76)</f>
        <v>0</v>
      </c>
      <c r="O76" s="54">
        <f>IF(C76=0,,L76/C76)</f>
        <v>0</v>
      </c>
    </row>
    <row r="77" spans="1:15" ht="11.25" customHeight="1">
      <c r="A77" s="101" t="s">
        <v>67</v>
      </c>
      <c r="B77" s="42">
        <f>B79-2</f>
        <v>2013</v>
      </c>
      <c r="C77" s="43">
        <v>39261</v>
      </c>
      <c r="D77" s="44">
        <v>197</v>
      </c>
      <c r="E77" s="44">
        <v>0</v>
      </c>
      <c r="F77" s="44">
        <v>-33343</v>
      </c>
      <c r="G77" s="44">
        <v>0</v>
      </c>
      <c r="H77" s="44">
        <v>0</v>
      </c>
      <c r="I77" s="44">
        <v>-5789</v>
      </c>
      <c r="J77" s="44">
        <v>0</v>
      </c>
      <c r="K77" s="44">
        <v>0</v>
      </c>
      <c r="L77" s="45">
        <v>326</v>
      </c>
      <c r="M77" s="46">
        <f>IF(C77=0,,-F77/C77)</f>
        <v>0.8492651740913375</v>
      </c>
      <c r="N77" s="46">
        <f>IF(C77=0,,-I77/C77)</f>
        <v>0.1474491225389063</v>
      </c>
      <c r="O77" s="47">
        <f>IF(C77=0,,L77/C77)</f>
        <v>0.008303405415042918</v>
      </c>
    </row>
    <row r="78" spans="1:15" ht="11.25" customHeight="1">
      <c r="A78" s="102"/>
      <c r="B78" s="26">
        <f>B79-1</f>
        <v>2014</v>
      </c>
      <c r="C78" s="27">
        <v>29171</v>
      </c>
      <c r="D78" s="28">
        <v>189</v>
      </c>
      <c r="E78" s="28">
        <v>0</v>
      </c>
      <c r="F78" s="28">
        <v>19487</v>
      </c>
      <c r="G78" s="28">
        <v>0</v>
      </c>
      <c r="H78" s="28">
        <v>0</v>
      </c>
      <c r="I78" s="28">
        <v>-4295</v>
      </c>
      <c r="J78" s="28">
        <v>0</v>
      </c>
      <c r="K78" s="28">
        <v>0</v>
      </c>
      <c r="L78" s="29">
        <v>44552</v>
      </c>
      <c r="M78" s="30">
        <f>IF(C78=0,,-F78/C78)</f>
        <v>-0.6680264646395393</v>
      </c>
      <c r="N78" s="30">
        <f>IF(C78=0,,-I78/C78)</f>
        <v>0.1472352679030544</v>
      </c>
      <c r="O78" s="48">
        <f>IF(C78=0,,L78/C78)</f>
        <v>1.5272702341366426</v>
      </c>
    </row>
    <row r="79" spans="1:15" ht="11.25" customHeight="1">
      <c r="A79" s="103"/>
      <c r="B79" s="49">
        <v>2015</v>
      </c>
      <c r="C79" s="50">
        <v>25091</v>
      </c>
      <c r="D79" s="51">
        <v>50</v>
      </c>
      <c r="E79" s="51">
        <v>0</v>
      </c>
      <c r="F79" s="51">
        <v>-3675</v>
      </c>
      <c r="G79" s="51">
        <v>0</v>
      </c>
      <c r="H79" s="51">
        <v>0</v>
      </c>
      <c r="I79" s="51">
        <v>-3441</v>
      </c>
      <c r="J79" s="51">
        <v>0</v>
      </c>
      <c r="K79" s="51">
        <v>0</v>
      </c>
      <c r="L79" s="52">
        <v>18025</v>
      </c>
      <c r="M79" s="53">
        <f>IF(C79=0,,-F79/C79)</f>
        <v>0.14646686062731656</v>
      </c>
      <c r="N79" s="53">
        <f>IF(C79=0,,-I79/C79)</f>
        <v>0.13714080746084253</v>
      </c>
      <c r="O79" s="54">
        <f>IF(C79=0,,L79/C79)</f>
        <v>0.7183850783149336</v>
      </c>
    </row>
    <row r="80" spans="1:15" ht="11.25" customHeight="1">
      <c r="A80" s="101" t="s">
        <v>57</v>
      </c>
      <c r="B80" s="42">
        <f>B82-2</f>
        <v>2013</v>
      </c>
      <c r="C80" s="43">
        <v>2985908</v>
      </c>
      <c r="D80" s="44">
        <v>218024</v>
      </c>
      <c r="E80" s="44">
        <v>5053</v>
      </c>
      <c r="F80" s="44">
        <v>-2091019</v>
      </c>
      <c r="G80" s="44">
        <v>0</v>
      </c>
      <c r="H80" s="44">
        <v>-29963</v>
      </c>
      <c r="I80" s="44">
        <v>-406081</v>
      </c>
      <c r="J80" s="44">
        <v>-3900</v>
      </c>
      <c r="K80" s="44">
        <v>-2120</v>
      </c>
      <c r="L80" s="45">
        <v>675902</v>
      </c>
      <c r="M80" s="46">
        <f>IF(C80=0,,-F80/C80)</f>
        <v>0.7002958564028094</v>
      </c>
      <c r="N80" s="46">
        <f>IF(C80=0,,-I80/C80)</f>
        <v>0.135999166752626</v>
      </c>
      <c r="O80" s="47">
        <f>IF(C80=0,,L80/C80)</f>
        <v>0.22636397370582081</v>
      </c>
    </row>
    <row r="81" spans="1:15" ht="11.25" customHeight="1">
      <c r="A81" s="102"/>
      <c r="B81" s="26">
        <f>B82-1</f>
        <v>2014</v>
      </c>
      <c r="C81" s="27">
        <v>3197135</v>
      </c>
      <c r="D81" s="28">
        <v>172718</v>
      </c>
      <c r="E81" s="28">
        <v>2836</v>
      </c>
      <c r="F81" s="28">
        <v>-2486426</v>
      </c>
      <c r="G81" s="28">
        <v>0</v>
      </c>
      <c r="H81" s="28">
        <v>-25843</v>
      </c>
      <c r="I81" s="28">
        <v>-454918</v>
      </c>
      <c r="J81" s="28">
        <v>-3283</v>
      </c>
      <c r="K81" s="28">
        <v>-807</v>
      </c>
      <c r="L81" s="29">
        <v>401412</v>
      </c>
      <c r="M81" s="30">
        <f>IF(C81=0,,-F81/C81)</f>
        <v>0.7777044134826963</v>
      </c>
      <c r="N81" s="30">
        <f>IF(C81=0,,-I81/C81)</f>
        <v>0.1422892683605791</v>
      </c>
      <c r="O81" s="48">
        <f>IF(C81=0,,L81/C81)</f>
        <v>0.12555365976100477</v>
      </c>
    </row>
    <row r="82" spans="1:15" ht="11.25" customHeight="1">
      <c r="A82" s="103"/>
      <c r="B82" s="49">
        <v>2015</v>
      </c>
      <c r="C82" s="50">
        <v>3674624</v>
      </c>
      <c r="D82" s="51">
        <v>66920</v>
      </c>
      <c r="E82" s="51">
        <v>17339</v>
      </c>
      <c r="F82" s="51">
        <v>-2243608</v>
      </c>
      <c r="G82" s="51">
        <v>-5250</v>
      </c>
      <c r="H82" s="51">
        <v>-12420</v>
      </c>
      <c r="I82" s="51">
        <v>-477547</v>
      </c>
      <c r="J82" s="51">
        <v>-5040</v>
      </c>
      <c r="K82" s="51">
        <v>-89</v>
      </c>
      <c r="L82" s="52">
        <v>1014929</v>
      </c>
      <c r="M82" s="53">
        <f>IF(C82=0,,-F82/C82)</f>
        <v>0.6105680472342204</v>
      </c>
      <c r="N82" s="53">
        <f>IF(C82=0,,-I82/C82)</f>
        <v>0.12995805829385537</v>
      </c>
      <c r="O82" s="54">
        <f>IF(C82=0,,L82/C82)</f>
        <v>0.27619941523268776</v>
      </c>
    </row>
  </sheetData>
  <sheetProtection/>
  <mergeCells count="25">
    <mergeCell ref="A80:A82"/>
    <mergeCell ref="A62:A64"/>
    <mergeCell ref="A65:A67"/>
    <mergeCell ref="A68:A70"/>
    <mergeCell ref="A71:A73"/>
    <mergeCell ref="A74:A76"/>
    <mergeCell ref="A77:A79"/>
    <mergeCell ref="A44:A46"/>
    <mergeCell ref="A47:A49"/>
    <mergeCell ref="A50:A52"/>
    <mergeCell ref="A53:A55"/>
    <mergeCell ref="A56:A58"/>
    <mergeCell ref="A59:A61"/>
    <mergeCell ref="A26:A28"/>
    <mergeCell ref="A29:A31"/>
    <mergeCell ref="A32:A34"/>
    <mergeCell ref="A35:A37"/>
    <mergeCell ref="A38:A40"/>
    <mergeCell ref="A41:A43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2013</v>
      </c>
      <c r="C7" s="64">
        <v>51153036</v>
      </c>
      <c r="D7" s="65">
        <v>45272718</v>
      </c>
      <c r="E7" s="64">
        <v>49956894</v>
      </c>
      <c r="F7" s="66">
        <v>-44232869</v>
      </c>
      <c r="G7" s="65">
        <v>-12013298</v>
      </c>
      <c r="H7" s="67">
        <v>-5870989</v>
      </c>
      <c r="I7" s="67">
        <v>-6547093</v>
      </c>
      <c r="J7" s="64">
        <v>30191923</v>
      </c>
      <c r="K7" s="66">
        <v>117964596</v>
      </c>
      <c r="L7" s="66">
        <v>79708846</v>
      </c>
      <c r="M7" s="66">
        <v>6783372</v>
      </c>
      <c r="N7" s="66">
        <v>234648737</v>
      </c>
      <c r="O7" s="65">
        <v>223230670</v>
      </c>
      <c r="P7" s="68">
        <f>IF(E7=0,,-F7/E7)</f>
        <v>0.8854207189101868</v>
      </c>
      <c r="Q7" s="68">
        <f>IF(E7=0,,-G7/E7)</f>
        <v>0.24047327682141328</v>
      </c>
      <c r="R7" s="69">
        <f>IF(E7=0,,I7/E7)</f>
        <v>-0.13105484500297396</v>
      </c>
    </row>
    <row r="8" spans="1:18" ht="11.25" customHeight="1">
      <c r="A8" s="25"/>
      <c r="B8" s="26">
        <f>B9-1</f>
        <v>2014</v>
      </c>
      <c r="C8" s="70">
        <v>58829256</v>
      </c>
      <c r="D8" s="71">
        <v>52214857</v>
      </c>
      <c r="E8" s="70">
        <v>56907520</v>
      </c>
      <c r="F8" s="72">
        <v>-60727667</v>
      </c>
      <c r="G8" s="71">
        <v>-12236523</v>
      </c>
      <c r="H8" s="73">
        <v>-15510568</v>
      </c>
      <c r="I8" s="73">
        <v>-14935161</v>
      </c>
      <c r="J8" s="70">
        <v>31719106</v>
      </c>
      <c r="K8" s="72">
        <v>117471669</v>
      </c>
      <c r="L8" s="72">
        <v>83971892</v>
      </c>
      <c r="M8" s="72">
        <v>7041861</v>
      </c>
      <c r="N8" s="72">
        <v>240204528</v>
      </c>
      <c r="O8" s="71">
        <v>225489446</v>
      </c>
      <c r="P8" s="74">
        <f>IF(E8=0,,-F8/E8)</f>
        <v>1.0671290367248476</v>
      </c>
      <c r="Q8" s="74">
        <f>IF(E8=0,,-G8/E8)</f>
        <v>0.21502471026676265</v>
      </c>
      <c r="R8" s="75">
        <f>IF(E8=0,,I8/E8)</f>
        <v>-0.2624461758305405</v>
      </c>
    </row>
    <row r="9" spans="1:18" ht="11.25" customHeight="1" thickBot="1">
      <c r="A9" s="32"/>
      <c r="B9" s="33">
        <v>2015</v>
      </c>
      <c r="C9" s="76">
        <v>51699760</v>
      </c>
      <c r="D9" s="77">
        <v>47649589</v>
      </c>
      <c r="E9" s="76">
        <v>50380079</v>
      </c>
      <c r="F9" s="78">
        <v>-44906331</v>
      </c>
      <c r="G9" s="77">
        <v>-10921300</v>
      </c>
      <c r="H9" s="79">
        <v>-8161377</v>
      </c>
      <c r="I9" s="79">
        <v>-8240895</v>
      </c>
      <c r="J9" s="76">
        <v>28259813</v>
      </c>
      <c r="K9" s="78">
        <v>101571022</v>
      </c>
      <c r="L9" s="78">
        <v>76489338</v>
      </c>
      <c r="M9" s="78">
        <v>6495429</v>
      </c>
      <c r="N9" s="78">
        <v>212815602</v>
      </c>
      <c r="O9" s="77">
        <v>199931614</v>
      </c>
      <c r="P9" s="80">
        <f>IF(E9=0,,-F9/E9)</f>
        <v>0.8913509444874035</v>
      </c>
      <c r="Q9" s="80">
        <f>IF(E9=0,,-G9/E9)</f>
        <v>0.21677814359917935</v>
      </c>
      <c r="R9" s="81">
        <f>IF(E9=0,,I9/E9)</f>
        <v>-0.16357447553823803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44</v>
      </c>
      <c r="B11" s="42">
        <f>B13-2</f>
        <v>2013</v>
      </c>
      <c r="C11" s="84">
        <v>-10942397</v>
      </c>
      <c r="D11" s="85">
        <v>-10942397</v>
      </c>
      <c r="E11" s="84">
        <v>-10942397</v>
      </c>
      <c r="F11" s="86">
        <v>-935206</v>
      </c>
      <c r="G11" s="85">
        <v>-435323</v>
      </c>
      <c r="H11" s="87">
        <v>-11564871</v>
      </c>
      <c r="I11" s="84">
        <v>-11564871</v>
      </c>
      <c r="J11" s="84">
        <v>0</v>
      </c>
      <c r="K11" s="86">
        <v>33944995</v>
      </c>
      <c r="L11" s="86">
        <v>61092242</v>
      </c>
      <c r="M11" s="86">
        <v>2978249</v>
      </c>
      <c r="N11" s="86">
        <v>98015486</v>
      </c>
      <c r="O11" s="85">
        <v>98015486</v>
      </c>
      <c r="P11" s="88">
        <f>IF(E11=0,,-F11/E11)</f>
        <v>-0.08546628311877187</v>
      </c>
      <c r="Q11" s="88">
        <f>IF(E11=0,,-G11/E11)</f>
        <v>-0.039783148061617576</v>
      </c>
      <c r="R11" s="89">
        <f>IF(E11=0,,I11/E11)</f>
        <v>1.0568864390498718</v>
      </c>
    </row>
    <row r="12" spans="1:18" ht="11.25" customHeight="1">
      <c r="A12" s="102"/>
      <c r="B12" s="26">
        <f>B13-1</f>
        <v>2014</v>
      </c>
      <c r="C12" s="70">
        <v>-6550993</v>
      </c>
      <c r="D12" s="71">
        <v>-6550993</v>
      </c>
      <c r="E12" s="70">
        <v>-6550993</v>
      </c>
      <c r="F12" s="72">
        <v>-11193105</v>
      </c>
      <c r="G12" s="71">
        <v>-583306</v>
      </c>
      <c r="H12" s="73">
        <v>-18026008</v>
      </c>
      <c r="I12" s="70">
        <v>-18026008</v>
      </c>
      <c r="J12" s="70">
        <v>0</v>
      </c>
      <c r="K12" s="72">
        <v>33939463</v>
      </c>
      <c r="L12" s="72">
        <v>62898173</v>
      </c>
      <c r="M12" s="72">
        <v>3047670</v>
      </c>
      <c r="N12" s="72">
        <v>99885306</v>
      </c>
      <c r="O12" s="71">
        <v>99885306</v>
      </c>
      <c r="P12" s="74">
        <f>IF(E12=0,,-F12/E12)</f>
        <v>-1.7086119615759015</v>
      </c>
      <c r="Q12" s="74">
        <f>IF(E12=0,,-G12/E12)</f>
        <v>-0.08904085227995207</v>
      </c>
      <c r="R12" s="90">
        <f>IF(E12=0,,I12/E12)</f>
        <v>2.7516451322723134</v>
      </c>
    </row>
    <row r="13" spans="1:18" ht="11.25" customHeight="1">
      <c r="A13" s="103"/>
      <c r="B13" s="91">
        <v>2015</v>
      </c>
      <c r="C13" s="92">
        <v>-5191876</v>
      </c>
      <c r="D13" s="93">
        <v>-5191876</v>
      </c>
      <c r="E13" s="92">
        <v>-5191876</v>
      </c>
      <c r="F13" s="94">
        <v>-6362787</v>
      </c>
      <c r="G13" s="93">
        <v>-634094</v>
      </c>
      <c r="H13" s="95">
        <v>-12659781</v>
      </c>
      <c r="I13" s="92">
        <v>-12659781</v>
      </c>
      <c r="J13" s="92">
        <v>0</v>
      </c>
      <c r="K13" s="94">
        <v>32868979</v>
      </c>
      <c r="L13" s="94">
        <v>60818414</v>
      </c>
      <c r="M13" s="94">
        <v>3018537</v>
      </c>
      <c r="N13" s="94">
        <v>96705930</v>
      </c>
      <c r="O13" s="93">
        <v>96705930</v>
      </c>
      <c r="P13" s="96">
        <f>IF(E13=0,,-F13/E13)</f>
        <v>-1.2255275357115616</v>
      </c>
      <c r="Q13" s="96">
        <f>IF(E13=0,,-G13/E13)</f>
        <v>-0.12213196154915873</v>
      </c>
      <c r="R13" s="97">
        <f>IF(E13=0,,I13/E13)</f>
        <v>2.438382773394434</v>
      </c>
    </row>
    <row r="14" spans="1:18" ht="11.25" customHeight="1">
      <c r="A14" s="101" t="s">
        <v>60</v>
      </c>
      <c r="B14" s="42">
        <f>B16-2</f>
        <v>2013</v>
      </c>
      <c r="C14" s="84">
        <v>675541</v>
      </c>
      <c r="D14" s="85">
        <v>323333</v>
      </c>
      <c r="E14" s="84">
        <v>670466</v>
      </c>
      <c r="F14" s="86">
        <v>-110777</v>
      </c>
      <c r="G14" s="85">
        <v>-518068</v>
      </c>
      <c r="H14" s="87">
        <v>31011</v>
      </c>
      <c r="I14" s="84">
        <v>31011</v>
      </c>
      <c r="J14" s="84">
        <v>249176</v>
      </c>
      <c r="K14" s="86">
        <v>80863</v>
      </c>
      <c r="L14" s="86">
        <v>0</v>
      </c>
      <c r="M14" s="86">
        <v>9360</v>
      </c>
      <c r="N14" s="86">
        <v>339399</v>
      </c>
      <c r="O14" s="85">
        <v>47969</v>
      </c>
      <c r="P14" s="88">
        <f>IF(E14=0,,-F14/E14)</f>
        <v>0.16522388905626834</v>
      </c>
      <c r="Q14" s="88">
        <f>IF(E14=0,,-G14/E14)</f>
        <v>0.7726983918647627</v>
      </c>
      <c r="R14" s="89">
        <f>IF(E14=0,,I14/E14)</f>
        <v>0.046252904696136715</v>
      </c>
    </row>
    <row r="15" spans="1:18" ht="11.25" customHeight="1">
      <c r="A15" s="102"/>
      <c r="B15" s="26">
        <f>B16-1</f>
        <v>2014</v>
      </c>
      <c r="C15" s="70">
        <v>941917</v>
      </c>
      <c r="D15" s="71">
        <v>932900</v>
      </c>
      <c r="E15" s="70">
        <v>924455</v>
      </c>
      <c r="F15" s="72">
        <v>-41126</v>
      </c>
      <c r="G15" s="71">
        <v>-542841</v>
      </c>
      <c r="H15" s="73">
        <v>68042</v>
      </c>
      <c r="I15" s="70">
        <v>68042</v>
      </c>
      <c r="J15" s="70">
        <v>266638</v>
      </c>
      <c r="K15" s="72">
        <v>85357</v>
      </c>
      <c r="L15" s="72">
        <v>0</v>
      </c>
      <c r="M15" s="72">
        <v>10119</v>
      </c>
      <c r="N15" s="72">
        <v>362114</v>
      </c>
      <c r="O15" s="71">
        <v>353768</v>
      </c>
      <c r="P15" s="74">
        <f>IF(E15=0,,-F15/E15)</f>
        <v>0.044486751653677034</v>
      </c>
      <c r="Q15" s="74">
        <f>IF(E15=0,,-G15/E15)</f>
        <v>0.5872011076796599</v>
      </c>
      <c r="R15" s="90">
        <f>IF(E15=0,,I15/E15)</f>
        <v>0.07360228458929856</v>
      </c>
    </row>
    <row r="16" spans="1:18" ht="11.25" customHeight="1">
      <c r="A16" s="103"/>
      <c r="B16" s="91">
        <v>2015</v>
      </c>
      <c r="C16" s="92">
        <v>789362</v>
      </c>
      <c r="D16" s="93">
        <v>777409</v>
      </c>
      <c r="E16" s="92">
        <v>749064</v>
      </c>
      <c r="F16" s="94">
        <v>-125607</v>
      </c>
      <c r="G16" s="93">
        <v>-591080</v>
      </c>
      <c r="H16" s="95">
        <v>44412</v>
      </c>
      <c r="I16" s="92">
        <v>44413</v>
      </c>
      <c r="J16" s="92">
        <v>306936</v>
      </c>
      <c r="K16" s="94">
        <v>111253</v>
      </c>
      <c r="L16" s="94">
        <v>0</v>
      </c>
      <c r="M16" s="94">
        <v>13045</v>
      </c>
      <c r="N16" s="94">
        <v>431234</v>
      </c>
      <c r="O16" s="93">
        <v>417060</v>
      </c>
      <c r="P16" s="96">
        <f>IF(E16=0,,-F16/E16)</f>
        <v>0.16768527121848067</v>
      </c>
      <c r="Q16" s="96">
        <f>IF(E16=0,,-G16/E16)</f>
        <v>0.7890914527997608</v>
      </c>
      <c r="R16" s="97">
        <f>IF(E16=0,,I16/E16)</f>
        <v>0.05929132891181528</v>
      </c>
    </row>
    <row r="17" spans="1:18" ht="11.25" customHeight="1">
      <c r="A17" s="101" t="s">
        <v>71</v>
      </c>
      <c r="B17" s="42">
        <f>B19-2</f>
        <v>2013</v>
      </c>
      <c r="C17" s="84">
        <v>58925</v>
      </c>
      <c r="D17" s="85">
        <v>42955</v>
      </c>
      <c r="E17" s="84">
        <v>58110</v>
      </c>
      <c r="F17" s="86">
        <v>-65057</v>
      </c>
      <c r="G17" s="85">
        <v>-9163</v>
      </c>
      <c r="H17" s="87">
        <v>3293</v>
      </c>
      <c r="I17" s="84">
        <v>3580</v>
      </c>
      <c r="J17" s="84">
        <v>11121</v>
      </c>
      <c r="K17" s="86">
        <v>105358</v>
      </c>
      <c r="L17" s="86">
        <v>0</v>
      </c>
      <c r="M17" s="86">
        <v>1887</v>
      </c>
      <c r="N17" s="86">
        <v>118366</v>
      </c>
      <c r="O17" s="85">
        <v>55996</v>
      </c>
      <c r="P17" s="88">
        <f>IF(E17=0,,-F17/E17)</f>
        <v>1.119549130958527</v>
      </c>
      <c r="Q17" s="88">
        <f>IF(E17=0,,-G17/E17)</f>
        <v>0.15768370332128723</v>
      </c>
      <c r="R17" s="89">
        <f>IF(E17=0,,I17/E17)</f>
        <v>0.061607296506625366</v>
      </c>
    </row>
    <row r="18" spans="1:18" ht="11.25" customHeight="1">
      <c r="A18" s="102"/>
      <c r="B18" s="26">
        <f>B19-1</f>
        <v>2014</v>
      </c>
      <c r="C18" s="70">
        <v>77679</v>
      </c>
      <c r="D18" s="71">
        <v>60107</v>
      </c>
      <c r="E18" s="70">
        <v>70831</v>
      </c>
      <c r="F18" s="72">
        <v>-87522</v>
      </c>
      <c r="G18" s="71">
        <v>-10501</v>
      </c>
      <c r="H18" s="73">
        <v>-4732</v>
      </c>
      <c r="I18" s="70">
        <v>7507</v>
      </c>
      <c r="J18" s="70">
        <v>19235</v>
      </c>
      <c r="K18" s="72">
        <v>120210</v>
      </c>
      <c r="L18" s="72">
        <v>0</v>
      </c>
      <c r="M18" s="72">
        <v>2523</v>
      </c>
      <c r="N18" s="72">
        <v>141968</v>
      </c>
      <c r="O18" s="71">
        <v>98754</v>
      </c>
      <c r="P18" s="74">
        <f>IF(E18=0,,-F18/E18)</f>
        <v>1.2356454094958422</v>
      </c>
      <c r="Q18" s="74">
        <f>IF(E18=0,,-G18/E18)</f>
        <v>0.14825429543561436</v>
      </c>
      <c r="R18" s="90">
        <f>IF(E18=0,,I18/E18)</f>
        <v>0.10598466773023112</v>
      </c>
    </row>
    <row r="19" spans="1:18" ht="11.25" customHeight="1">
      <c r="A19" s="103"/>
      <c r="B19" s="91">
        <v>2015</v>
      </c>
      <c r="C19" s="92">
        <v>91227</v>
      </c>
      <c r="D19" s="93">
        <v>71605</v>
      </c>
      <c r="E19" s="92">
        <v>91212</v>
      </c>
      <c r="F19" s="94">
        <v>-75539</v>
      </c>
      <c r="G19" s="93">
        <v>-12847</v>
      </c>
      <c r="H19" s="95">
        <v>-833</v>
      </c>
      <c r="I19" s="92">
        <v>4316</v>
      </c>
      <c r="J19" s="92">
        <v>20052</v>
      </c>
      <c r="K19" s="94">
        <v>115779</v>
      </c>
      <c r="L19" s="94">
        <v>0</v>
      </c>
      <c r="M19" s="94">
        <v>2810</v>
      </c>
      <c r="N19" s="94">
        <v>138641</v>
      </c>
      <c r="O19" s="93">
        <v>113527</v>
      </c>
      <c r="P19" s="96">
        <f>IF(E19=0,,-F19/E19)</f>
        <v>0.828169539095733</v>
      </c>
      <c r="Q19" s="96">
        <f>IF(E19=0,,-G19/E19)</f>
        <v>0.14084769547866507</v>
      </c>
      <c r="R19" s="97">
        <f>IF(E19=0,,I19/E19)</f>
        <v>0.047318335306757886</v>
      </c>
    </row>
    <row r="20" spans="1:18" ht="11.25" customHeight="1">
      <c r="A20" s="101" t="s">
        <v>77</v>
      </c>
      <c r="B20" s="42">
        <f>B22-2</f>
        <v>2013</v>
      </c>
      <c r="C20" s="84">
        <v>145260</v>
      </c>
      <c r="D20" s="85">
        <v>145260</v>
      </c>
      <c r="E20" s="84">
        <v>144741</v>
      </c>
      <c r="F20" s="86">
        <v>-110468</v>
      </c>
      <c r="G20" s="85">
        <v>-26941</v>
      </c>
      <c r="H20" s="87">
        <v>2443</v>
      </c>
      <c r="I20" s="84">
        <v>2443</v>
      </c>
      <c r="J20" s="84">
        <v>2659</v>
      </c>
      <c r="K20" s="86">
        <v>48267</v>
      </c>
      <c r="L20" s="86">
        <v>0</v>
      </c>
      <c r="M20" s="86">
        <v>911</v>
      </c>
      <c r="N20" s="86">
        <v>51837</v>
      </c>
      <c r="O20" s="85">
        <v>51837</v>
      </c>
      <c r="P20" s="88">
        <f>IF(E20=0,,-F20/E20)</f>
        <v>0.7632115295596963</v>
      </c>
      <c r="Q20" s="88">
        <f>IF(E20=0,,-G20/E20)</f>
        <v>0.18613247110355738</v>
      </c>
      <c r="R20" s="89">
        <f>IF(E20=0,,I20/E20)</f>
        <v>0.016878424219813323</v>
      </c>
    </row>
    <row r="21" spans="1:18" ht="11.25" customHeight="1">
      <c r="A21" s="102"/>
      <c r="B21" s="26">
        <f>B22-1</f>
        <v>2014</v>
      </c>
      <c r="C21" s="70">
        <v>154871</v>
      </c>
      <c r="D21" s="71">
        <v>154871</v>
      </c>
      <c r="E21" s="70">
        <v>154577</v>
      </c>
      <c r="F21" s="72">
        <v>-128098</v>
      </c>
      <c r="G21" s="71">
        <v>-30225</v>
      </c>
      <c r="H21" s="73">
        <v>-2088</v>
      </c>
      <c r="I21" s="70">
        <v>-2088</v>
      </c>
      <c r="J21" s="70">
        <v>2953</v>
      </c>
      <c r="K21" s="72">
        <v>58607</v>
      </c>
      <c r="L21" s="72">
        <v>0</v>
      </c>
      <c r="M21" s="72">
        <v>980</v>
      </c>
      <c r="N21" s="72">
        <v>62540</v>
      </c>
      <c r="O21" s="71">
        <v>62540</v>
      </c>
      <c r="P21" s="74">
        <f>IF(E21=0,,-F21/E21)</f>
        <v>0.8287002594176365</v>
      </c>
      <c r="Q21" s="74">
        <f>IF(E21=0,,-G21/E21)</f>
        <v>0.19553361754982954</v>
      </c>
      <c r="R21" s="90">
        <f>IF(E21=0,,I21/E21)</f>
        <v>-0.013507831048603609</v>
      </c>
    </row>
    <row r="22" spans="1:18" ht="11.25" customHeight="1">
      <c r="A22" s="103"/>
      <c r="B22" s="91">
        <v>2015</v>
      </c>
      <c r="C22" s="92">
        <v>169029</v>
      </c>
      <c r="D22" s="93">
        <v>169029</v>
      </c>
      <c r="E22" s="92">
        <v>169092</v>
      </c>
      <c r="F22" s="94">
        <v>-108094</v>
      </c>
      <c r="G22" s="93">
        <v>-33997</v>
      </c>
      <c r="H22" s="95">
        <v>905</v>
      </c>
      <c r="I22" s="92">
        <v>905</v>
      </c>
      <c r="J22" s="92">
        <v>2890</v>
      </c>
      <c r="K22" s="94">
        <v>48197</v>
      </c>
      <c r="L22" s="94">
        <v>0</v>
      </c>
      <c r="M22" s="94">
        <v>893</v>
      </c>
      <c r="N22" s="94">
        <v>51980</v>
      </c>
      <c r="O22" s="93">
        <v>51980</v>
      </c>
      <c r="P22" s="96">
        <f>IF(E22=0,,-F22/E22)</f>
        <v>0.6392614671303196</v>
      </c>
      <c r="Q22" s="96">
        <f>IF(E22=0,,-G22/E22)</f>
        <v>0.20105622974475434</v>
      </c>
      <c r="R22" s="97">
        <f>IF(E22=0,,I22/E22)</f>
        <v>0.005352116007853713</v>
      </c>
    </row>
    <row r="23" spans="1:18" ht="11.25" customHeight="1">
      <c r="A23" s="101" t="s">
        <v>61</v>
      </c>
      <c r="B23" s="42">
        <f>B25-2</f>
        <v>2013</v>
      </c>
      <c r="C23" s="84">
        <v>111014</v>
      </c>
      <c r="D23" s="85">
        <v>103957</v>
      </c>
      <c r="E23" s="84">
        <v>90408</v>
      </c>
      <c r="F23" s="86">
        <v>-39494</v>
      </c>
      <c r="G23" s="85">
        <v>-21439</v>
      </c>
      <c r="H23" s="87">
        <v>42747</v>
      </c>
      <c r="I23" s="84">
        <v>42747</v>
      </c>
      <c r="J23" s="84">
        <v>736182</v>
      </c>
      <c r="K23" s="86">
        <v>45253</v>
      </c>
      <c r="L23" s="86">
        <v>0</v>
      </c>
      <c r="M23" s="86">
        <v>1400</v>
      </c>
      <c r="N23" s="86">
        <v>782835</v>
      </c>
      <c r="O23" s="85">
        <v>782835</v>
      </c>
      <c r="P23" s="88">
        <f>IF(E23=0,,-F23/E23)</f>
        <v>0.4368418724006725</v>
      </c>
      <c r="Q23" s="88">
        <f>IF(E23=0,,-G23/E23)</f>
        <v>0.2371360941509601</v>
      </c>
      <c r="R23" s="89">
        <f>IF(E23=0,,I23/E23)</f>
        <v>0.4728232014865941</v>
      </c>
    </row>
    <row r="24" spans="1:18" ht="11.25" customHeight="1">
      <c r="A24" s="102"/>
      <c r="B24" s="26">
        <f>B25-1</f>
        <v>2014</v>
      </c>
      <c r="C24" s="70">
        <v>130049</v>
      </c>
      <c r="D24" s="71">
        <v>122891</v>
      </c>
      <c r="E24" s="70">
        <v>94466</v>
      </c>
      <c r="F24" s="72">
        <v>-66945</v>
      </c>
      <c r="G24" s="71">
        <v>-24350</v>
      </c>
      <c r="H24" s="73">
        <v>9673</v>
      </c>
      <c r="I24" s="70">
        <v>9673</v>
      </c>
      <c r="J24" s="70">
        <v>771935</v>
      </c>
      <c r="K24" s="72">
        <v>64210</v>
      </c>
      <c r="L24" s="72">
        <v>0</v>
      </c>
      <c r="M24" s="72">
        <v>0</v>
      </c>
      <c r="N24" s="72">
        <v>836145</v>
      </c>
      <c r="O24" s="71">
        <v>836145</v>
      </c>
      <c r="P24" s="74">
        <f>IF(E24=0,,-F24/E24)</f>
        <v>0.7086676687908877</v>
      </c>
      <c r="Q24" s="74">
        <f>IF(E24=0,,-G24/E24)</f>
        <v>0.25776469841000993</v>
      </c>
      <c r="R24" s="90">
        <f>IF(E24=0,,I24/E24)</f>
        <v>0.10239662947515508</v>
      </c>
    </row>
    <row r="25" spans="1:18" ht="11.25" customHeight="1">
      <c r="A25" s="103"/>
      <c r="B25" s="91">
        <v>2015</v>
      </c>
      <c r="C25" s="92">
        <v>132716</v>
      </c>
      <c r="D25" s="93">
        <v>125323</v>
      </c>
      <c r="E25" s="92">
        <v>102417</v>
      </c>
      <c r="F25" s="94">
        <v>-65991</v>
      </c>
      <c r="G25" s="93">
        <v>-24125</v>
      </c>
      <c r="H25" s="95">
        <v>18951</v>
      </c>
      <c r="I25" s="92">
        <v>18951</v>
      </c>
      <c r="J25" s="92">
        <v>802234</v>
      </c>
      <c r="K25" s="94">
        <v>64091</v>
      </c>
      <c r="L25" s="94">
        <v>0</v>
      </c>
      <c r="M25" s="94">
        <v>6780</v>
      </c>
      <c r="N25" s="94">
        <v>873105</v>
      </c>
      <c r="O25" s="93">
        <v>873105</v>
      </c>
      <c r="P25" s="96">
        <f>IF(E25=0,,-F25/E25)</f>
        <v>0.6443363894665924</v>
      </c>
      <c r="Q25" s="96">
        <f>IF(E25=0,,-G25/E25)</f>
        <v>0.23555659704931797</v>
      </c>
      <c r="R25" s="97">
        <f>IF(E25=0,,I25/E25)</f>
        <v>0.18503764023550778</v>
      </c>
    </row>
    <row r="26" spans="1:18" ht="11.25" customHeight="1">
      <c r="A26" s="101" t="s">
        <v>45</v>
      </c>
      <c r="B26" s="42">
        <f>B28-2</f>
        <v>2013</v>
      </c>
      <c r="C26" s="84">
        <v>289587</v>
      </c>
      <c r="D26" s="85">
        <v>281777</v>
      </c>
      <c r="E26" s="84">
        <v>287253</v>
      </c>
      <c r="F26" s="86">
        <v>-122677</v>
      </c>
      <c r="G26" s="85">
        <v>-126263</v>
      </c>
      <c r="H26" s="87">
        <v>10164</v>
      </c>
      <c r="I26" s="84">
        <v>10164</v>
      </c>
      <c r="J26" s="84">
        <v>21723</v>
      </c>
      <c r="K26" s="86">
        <v>127818</v>
      </c>
      <c r="L26" s="86">
        <v>0</v>
      </c>
      <c r="M26" s="86">
        <v>7669</v>
      </c>
      <c r="N26" s="86">
        <v>157210</v>
      </c>
      <c r="O26" s="85">
        <v>143151</v>
      </c>
      <c r="P26" s="88">
        <f>IF(E26=0,,-F26/E26)</f>
        <v>0.42706951711557406</v>
      </c>
      <c r="Q26" s="88">
        <f>IF(E26=0,,-G26/E26)</f>
        <v>0.43955328577943487</v>
      </c>
      <c r="R26" s="89">
        <f>IF(E26=0,,I26/E26)</f>
        <v>0.03538344247057472</v>
      </c>
    </row>
    <row r="27" spans="1:18" ht="11.25" customHeight="1">
      <c r="A27" s="102"/>
      <c r="B27" s="26">
        <f>B28-1</f>
        <v>2014</v>
      </c>
      <c r="C27" s="70">
        <v>268119</v>
      </c>
      <c r="D27" s="71">
        <v>261923</v>
      </c>
      <c r="E27" s="70">
        <v>269757</v>
      </c>
      <c r="F27" s="72">
        <v>-109791</v>
      </c>
      <c r="G27" s="71">
        <v>-134607</v>
      </c>
      <c r="H27" s="73">
        <v>-958</v>
      </c>
      <c r="I27" s="70">
        <v>-958</v>
      </c>
      <c r="J27" s="70">
        <v>20085</v>
      </c>
      <c r="K27" s="72">
        <v>129490</v>
      </c>
      <c r="L27" s="72">
        <v>0</v>
      </c>
      <c r="M27" s="72">
        <v>7745</v>
      </c>
      <c r="N27" s="72">
        <v>157320</v>
      </c>
      <c r="O27" s="71">
        <v>140416</v>
      </c>
      <c r="P27" s="74">
        <f>IF(E27=0,,-F27/E27)</f>
        <v>0.40699963300303604</v>
      </c>
      <c r="Q27" s="74">
        <f>IF(E27=0,,-G27/E27)</f>
        <v>0.49899353862921075</v>
      </c>
      <c r="R27" s="90">
        <f>IF(E27=0,,I27/E27)</f>
        <v>-0.0035513443580704115</v>
      </c>
    </row>
    <row r="28" spans="1:18" ht="11.25" customHeight="1">
      <c r="A28" s="103"/>
      <c r="B28" s="91">
        <v>2015</v>
      </c>
      <c r="C28" s="92">
        <v>271706</v>
      </c>
      <c r="D28" s="93">
        <v>265916</v>
      </c>
      <c r="E28" s="92">
        <v>270037</v>
      </c>
      <c r="F28" s="94">
        <v>-117111</v>
      </c>
      <c r="G28" s="93">
        <v>-134966</v>
      </c>
      <c r="H28" s="95">
        <v>-3573</v>
      </c>
      <c r="I28" s="92">
        <v>-3573</v>
      </c>
      <c r="J28" s="92">
        <v>21754</v>
      </c>
      <c r="K28" s="94">
        <v>125967</v>
      </c>
      <c r="L28" s="94">
        <v>0</v>
      </c>
      <c r="M28" s="94">
        <v>7534</v>
      </c>
      <c r="N28" s="94">
        <v>155255</v>
      </c>
      <c r="O28" s="93">
        <v>138955</v>
      </c>
      <c r="P28" s="96">
        <f>IF(E28=0,,-F28/E28)</f>
        <v>0.43368501353518224</v>
      </c>
      <c r="Q28" s="96">
        <f>IF(E28=0,,-G28/E28)</f>
        <v>0.4998055821979951</v>
      </c>
      <c r="R28" s="97">
        <f>IF(E28=0,,I28/E28)</f>
        <v>-0.013231520125019904</v>
      </c>
    </row>
    <row r="29" spans="1:18" ht="11.25" customHeight="1">
      <c r="A29" s="101" t="s">
        <v>46</v>
      </c>
      <c r="B29" s="42">
        <f>B31-2</f>
        <v>2013</v>
      </c>
      <c r="C29" s="84">
        <v>1754492</v>
      </c>
      <c r="D29" s="85">
        <v>990015</v>
      </c>
      <c r="E29" s="84">
        <v>1716707</v>
      </c>
      <c r="F29" s="86">
        <v>-1242031</v>
      </c>
      <c r="G29" s="85">
        <v>-414885</v>
      </c>
      <c r="H29" s="87">
        <v>-44561</v>
      </c>
      <c r="I29" s="84">
        <v>-44561</v>
      </c>
      <c r="J29" s="84">
        <v>691868</v>
      </c>
      <c r="K29" s="86">
        <v>1378136</v>
      </c>
      <c r="L29" s="86">
        <v>91878</v>
      </c>
      <c r="M29" s="86">
        <v>72098</v>
      </c>
      <c r="N29" s="86">
        <v>2233980</v>
      </c>
      <c r="O29" s="85">
        <v>1322630</v>
      </c>
      <c r="P29" s="88">
        <f>IF(E29=0,,-F29/E29)</f>
        <v>0.7234962052347896</v>
      </c>
      <c r="Q29" s="88">
        <f>IF(E29=0,,-G29/E29)</f>
        <v>0.24167490433719907</v>
      </c>
      <c r="R29" s="89">
        <f>IF(E29=0,,I29/E29)</f>
        <v>-0.025957254208202097</v>
      </c>
    </row>
    <row r="30" spans="1:18" ht="11.25" customHeight="1">
      <c r="A30" s="102"/>
      <c r="B30" s="26">
        <f>B31-1</f>
        <v>2014</v>
      </c>
      <c r="C30" s="70">
        <v>1820282</v>
      </c>
      <c r="D30" s="71">
        <v>1150964</v>
      </c>
      <c r="E30" s="70">
        <v>1776055</v>
      </c>
      <c r="F30" s="72">
        <v>-1206382</v>
      </c>
      <c r="G30" s="71">
        <v>-443234</v>
      </c>
      <c r="H30" s="73">
        <v>-25030</v>
      </c>
      <c r="I30" s="70">
        <v>-25030</v>
      </c>
      <c r="J30" s="70">
        <v>736087</v>
      </c>
      <c r="K30" s="72">
        <v>1344405</v>
      </c>
      <c r="L30" s="72">
        <v>93149</v>
      </c>
      <c r="M30" s="72">
        <v>78686</v>
      </c>
      <c r="N30" s="72">
        <v>2252327</v>
      </c>
      <c r="O30" s="71">
        <v>1376265</v>
      </c>
      <c r="P30" s="74">
        <f>IF(E30=0,,-F30/E30)</f>
        <v>0.6792481088705024</v>
      </c>
      <c r="Q30" s="74">
        <f>IF(E30=0,,-G30/E30)</f>
        <v>0.2495609651728128</v>
      </c>
      <c r="R30" s="90">
        <f>IF(E30=0,,I30/E30)</f>
        <v>-0.014093032028850459</v>
      </c>
    </row>
    <row r="31" spans="1:18" ht="11.25" customHeight="1">
      <c r="A31" s="103"/>
      <c r="B31" s="91">
        <v>2015</v>
      </c>
      <c r="C31" s="92">
        <v>1924731</v>
      </c>
      <c r="D31" s="93">
        <v>1247948</v>
      </c>
      <c r="E31" s="92">
        <v>1849226</v>
      </c>
      <c r="F31" s="94">
        <v>-1421992</v>
      </c>
      <c r="G31" s="93">
        <v>-454471</v>
      </c>
      <c r="H31" s="95">
        <v>-31535</v>
      </c>
      <c r="I31" s="92">
        <v>-31535</v>
      </c>
      <c r="J31" s="92">
        <v>811591</v>
      </c>
      <c r="K31" s="94">
        <v>1518488</v>
      </c>
      <c r="L31" s="94">
        <v>85682</v>
      </c>
      <c r="M31" s="94">
        <v>84612</v>
      </c>
      <c r="N31" s="94">
        <v>2500373</v>
      </c>
      <c r="O31" s="93">
        <v>1526900</v>
      </c>
      <c r="P31" s="96">
        <f>IF(E31=0,,-F31/E31)</f>
        <v>0.7689660430904606</v>
      </c>
      <c r="Q31" s="96">
        <f>IF(E31=0,,-G31/E31)</f>
        <v>0.24576282185087167</v>
      </c>
      <c r="R31" s="97">
        <f>IF(E31=0,,I31/E31)</f>
        <v>-0.017053080586147934</v>
      </c>
    </row>
    <row r="32" spans="1:18" ht="11.25" customHeight="1">
      <c r="A32" s="101" t="s">
        <v>47</v>
      </c>
      <c r="B32" s="42">
        <f>B34-2</f>
        <v>2013</v>
      </c>
      <c r="C32" s="84">
        <v>297771</v>
      </c>
      <c r="D32" s="85">
        <v>282566</v>
      </c>
      <c r="E32" s="84">
        <v>319721</v>
      </c>
      <c r="F32" s="86">
        <v>-172735</v>
      </c>
      <c r="G32" s="85">
        <v>-134019</v>
      </c>
      <c r="H32" s="87">
        <v>9734</v>
      </c>
      <c r="I32" s="84">
        <v>9734</v>
      </c>
      <c r="J32" s="84">
        <v>68075</v>
      </c>
      <c r="K32" s="86">
        <v>116967</v>
      </c>
      <c r="L32" s="86">
        <v>0</v>
      </c>
      <c r="M32" s="86">
        <v>5801</v>
      </c>
      <c r="N32" s="86">
        <v>190843</v>
      </c>
      <c r="O32" s="85">
        <v>185785</v>
      </c>
      <c r="P32" s="88">
        <f>IF(E32=0,,-F32/E32)</f>
        <v>0.5402679210937036</v>
      </c>
      <c r="Q32" s="88">
        <f>IF(E32=0,,-G32/E32)</f>
        <v>0.41917484306629843</v>
      </c>
      <c r="R32" s="89">
        <f>IF(E32=0,,I32/E32)</f>
        <v>0.030445294491134457</v>
      </c>
    </row>
    <row r="33" spans="1:18" ht="11.25" customHeight="1">
      <c r="A33" s="102"/>
      <c r="B33" s="26">
        <f>B34-1</f>
        <v>2014</v>
      </c>
      <c r="C33" s="70">
        <v>255808</v>
      </c>
      <c r="D33" s="71">
        <v>244710</v>
      </c>
      <c r="E33" s="70">
        <v>265538</v>
      </c>
      <c r="F33" s="72">
        <v>-127175</v>
      </c>
      <c r="G33" s="71">
        <v>-129080</v>
      </c>
      <c r="H33" s="73">
        <v>7165</v>
      </c>
      <c r="I33" s="70">
        <v>7165</v>
      </c>
      <c r="J33" s="70">
        <v>58345</v>
      </c>
      <c r="K33" s="72">
        <v>41940</v>
      </c>
      <c r="L33" s="72">
        <v>0</v>
      </c>
      <c r="M33" s="72">
        <v>3236</v>
      </c>
      <c r="N33" s="72">
        <v>103521</v>
      </c>
      <c r="O33" s="71">
        <v>102660</v>
      </c>
      <c r="P33" s="74">
        <f>IF(E33=0,,-F33/E33)</f>
        <v>0.4789333353418343</v>
      </c>
      <c r="Q33" s="74">
        <f>IF(E33=0,,-G33/E33)</f>
        <v>0.4861074497811989</v>
      </c>
      <c r="R33" s="90">
        <f>IF(E33=0,,I33/E33)</f>
        <v>0.026982955358555084</v>
      </c>
    </row>
    <row r="34" spans="1:18" ht="11.25" customHeight="1">
      <c r="A34" s="103"/>
      <c r="B34" s="91">
        <v>2015</v>
      </c>
      <c r="C34" s="92">
        <v>220619</v>
      </c>
      <c r="D34" s="93">
        <v>213237</v>
      </c>
      <c r="E34" s="92">
        <v>222317</v>
      </c>
      <c r="F34" s="94">
        <v>-99849</v>
      </c>
      <c r="G34" s="93">
        <v>-134761</v>
      </c>
      <c r="H34" s="95">
        <v>-15712</v>
      </c>
      <c r="I34" s="92">
        <v>-15712</v>
      </c>
      <c r="J34" s="92">
        <v>56647</v>
      </c>
      <c r="K34" s="94">
        <v>35107</v>
      </c>
      <c r="L34" s="94">
        <v>0</v>
      </c>
      <c r="M34" s="94">
        <v>2853</v>
      </c>
      <c r="N34" s="94">
        <v>94607</v>
      </c>
      <c r="O34" s="93">
        <v>94273</v>
      </c>
      <c r="P34" s="96">
        <f>IF(E34=0,,-F34/E34)</f>
        <v>0.4491289465043159</v>
      </c>
      <c r="Q34" s="96">
        <f>IF(E34=0,,-G34/E34)</f>
        <v>0.6061659702137039</v>
      </c>
      <c r="R34" s="97">
        <f>IF(E34=0,,I34/E34)</f>
        <v>-0.07067385759973371</v>
      </c>
    </row>
    <row r="35" spans="1:18" ht="11.25" customHeight="1">
      <c r="A35" s="101" t="s">
        <v>48</v>
      </c>
      <c r="B35" s="42">
        <f>B37-2</f>
        <v>2013</v>
      </c>
      <c r="C35" s="84">
        <v>10785237</v>
      </c>
      <c r="D35" s="85">
        <v>10687488</v>
      </c>
      <c r="E35" s="84">
        <v>10490483</v>
      </c>
      <c r="F35" s="86">
        <v>-8685866</v>
      </c>
      <c r="G35" s="85">
        <v>-1942001</v>
      </c>
      <c r="H35" s="87">
        <v>87709</v>
      </c>
      <c r="I35" s="84">
        <v>87709</v>
      </c>
      <c r="J35" s="84">
        <v>5496249</v>
      </c>
      <c r="K35" s="86">
        <v>15382812</v>
      </c>
      <c r="L35" s="86">
        <v>3766602</v>
      </c>
      <c r="M35" s="86">
        <v>488236</v>
      </c>
      <c r="N35" s="86">
        <v>25133899</v>
      </c>
      <c r="O35" s="85">
        <v>25009120</v>
      </c>
      <c r="P35" s="88">
        <f>IF(E35=0,,-F35/E35)</f>
        <v>0.8279757948227932</v>
      </c>
      <c r="Q35" s="88">
        <f>IF(E35=0,,-G35/E35)</f>
        <v>0.18512026567318207</v>
      </c>
      <c r="R35" s="89">
        <f>IF(E35=0,,I35/E35)</f>
        <v>0.008360816179769796</v>
      </c>
    </row>
    <row r="36" spans="1:18" ht="11.25" customHeight="1">
      <c r="A36" s="102"/>
      <c r="B36" s="26">
        <f>B37-1</f>
        <v>2014</v>
      </c>
      <c r="C36" s="70">
        <v>11912703</v>
      </c>
      <c r="D36" s="71">
        <v>11809512</v>
      </c>
      <c r="E36" s="70">
        <v>11168750</v>
      </c>
      <c r="F36" s="72">
        <v>-9228785</v>
      </c>
      <c r="G36" s="71">
        <v>-1807715</v>
      </c>
      <c r="H36" s="73">
        <v>102511</v>
      </c>
      <c r="I36" s="70">
        <v>102511</v>
      </c>
      <c r="J36" s="70">
        <v>5844221</v>
      </c>
      <c r="K36" s="72">
        <v>15244901</v>
      </c>
      <c r="L36" s="72">
        <v>4333099</v>
      </c>
      <c r="M36" s="72">
        <v>472663</v>
      </c>
      <c r="N36" s="72">
        <v>25894884</v>
      </c>
      <c r="O36" s="71">
        <v>25694253</v>
      </c>
      <c r="P36" s="74">
        <f>IF(E36=0,,-F36/E36)</f>
        <v>0.8263041969781757</v>
      </c>
      <c r="Q36" s="74">
        <f>IF(E36=0,,-G36/E36)</f>
        <v>0.1618547285954113</v>
      </c>
      <c r="R36" s="90">
        <f>IF(E36=0,,I36/E36)</f>
        <v>0.009178377168438724</v>
      </c>
    </row>
    <row r="37" spans="1:18" ht="11.25" customHeight="1">
      <c r="A37" s="103"/>
      <c r="B37" s="91">
        <v>2015</v>
      </c>
      <c r="C37" s="92">
        <v>12136758</v>
      </c>
      <c r="D37" s="93">
        <v>12009391</v>
      </c>
      <c r="E37" s="92">
        <v>11776838</v>
      </c>
      <c r="F37" s="94">
        <v>-9153816</v>
      </c>
      <c r="G37" s="93">
        <v>-2180787</v>
      </c>
      <c r="H37" s="95">
        <v>253484</v>
      </c>
      <c r="I37" s="92">
        <v>253484</v>
      </c>
      <c r="J37" s="92">
        <v>6204142</v>
      </c>
      <c r="K37" s="94">
        <v>14933871</v>
      </c>
      <c r="L37" s="94">
        <v>4431453</v>
      </c>
      <c r="M37" s="94">
        <v>508105</v>
      </c>
      <c r="N37" s="94">
        <v>26077571</v>
      </c>
      <c r="O37" s="93">
        <v>25956477</v>
      </c>
      <c r="P37" s="96">
        <f>IF(E37=0,,-F37/E37)</f>
        <v>0.7772728129570943</v>
      </c>
      <c r="Q37" s="96">
        <f>IF(E37=0,,-G37/E37)</f>
        <v>0.1851759360194986</v>
      </c>
      <c r="R37" s="97">
        <f>IF(E37=0,,I37/E37)</f>
        <v>0.02152394386336978</v>
      </c>
    </row>
    <row r="38" spans="1:18" ht="11.25" customHeight="1">
      <c r="A38" s="101" t="s">
        <v>64</v>
      </c>
      <c r="B38" s="42">
        <f>B40-2</f>
        <v>2013</v>
      </c>
      <c r="C38" s="84">
        <v>2000</v>
      </c>
      <c r="D38" s="85">
        <v>300</v>
      </c>
      <c r="E38" s="84">
        <v>2000</v>
      </c>
      <c r="F38" s="86">
        <v>-1175</v>
      </c>
      <c r="G38" s="85">
        <v>-762</v>
      </c>
      <c r="H38" s="87">
        <v>327</v>
      </c>
      <c r="I38" s="84">
        <v>327</v>
      </c>
      <c r="J38" s="84">
        <v>658</v>
      </c>
      <c r="K38" s="86">
        <v>1618</v>
      </c>
      <c r="L38" s="86">
        <v>0</v>
      </c>
      <c r="M38" s="86">
        <v>0</v>
      </c>
      <c r="N38" s="86">
        <v>2276</v>
      </c>
      <c r="O38" s="85">
        <v>161</v>
      </c>
      <c r="P38" s="88">
        <f>IF(E38=0,,-F38/E38)</f>
        <v>0.5875</v>
      </c>
      <c r="Q38" s="88">
        <f>IF(E38=0,,-G38/E38)</f>
        <v>0.381</v>
      </c>
      <c r="R38" s="89">
        <f>IF(E38=0,,I38/E38)</f>
        <v>0.1635</v>
      </c>
    </row>
    <row r="39" spans="1:18" ht="11.25" customHeight="1">
      <c r="A39" s="102"/>
      <c r="B39" s="26">
        <f>B40-1</f>
        <v>2014</v>
      </c>
      <c r="C39" s="70">
        <v>2000</v>
      </c>
      <c r="D39" s="71">
        <v>300</v>
      </c>
      <c r="E39" s="70">
        <v>2000</v>
      </c>
      <c r="F39" s="72">
        <v>181</v>
      </c>
      <c r="G39" s="71">
        <v>-1512</v>
      </c>
      <c r="H39" s="73">
        <v>-53</v>
      </c>
      <c r="I39" s="70">
        <v>-53</v>
      </c>
      <c r="J39" s="70">
        <v>658</v>
      </c>
      <c r="K39" s="72">
        <v>195</v>
      </c>
      <c r="L39" s="72">
        <v>0</v>
      </c>
      <c r="M39" s="72">
        <v>0</v>
      </c>
      <c r="N39" s="72">
        <v>853</v>
      </c>
      <c r="O39" s="71">
        <v>99</v>
      </c>
      <c r="P39" s="74">
        <f>IF(E39=0,,-F39/E39)</f>
        <v>-0.0905</v>
      </c>
      <c r="Q39" s="74">
        <f>IF(E39=0,,-G39/E39)</f>
        <v>0.756</v>
      </c>
      <c r="R39" s="90">
        <f>IF(E39=0,,I39/E39)</f>
        <v>-0.0265</v>
      </c>
    </row>
    <row r="40" spans="1:18" ht="11.25" customHeight="1">
      <c r="A40" s="103"/>
      <c r="B40" s="91">
        <v>2015</v>
      </c>
      <c r="C40" s="92">
        <v>2000</v>
      </c>
      <c r="D40" s="93">
        <v>300</v>
      </c>
      <c r="E40" s="92">
        <v>1997</v>
      </c>
      <c r="F40" s="94">
        <v>-185</v>
      </c>
      <c r="G40" s="93">
        <v>-1402</v>
      </c>
      <c r="H40" s="95">
        <v>329</v>
      </c>
      <c r="I40" s="92">
        <v>329</v>
      </c>
      <c r="J40" s="92">
        <v>661</v>
      </c>
      <c r="K40" s="94">
        <v>230</v>
      </c>
      <c r="L40" s="94">
        <v>0</v>
      </c>
      <c r="M40" s="94">
        <v>0</v>
      </c>
      <c r="N40" s="94">
        <v>891</v>
      </c>
      <c r="O40" s="93">
        <v>100</v>
      </c>
      <c r="P40" s="96">
        <f>IF(E40=0,,-F40/E40)</f>
        <v>0.09263895843765649</v>
      </c>
      <c r="Q40" s="96">
        <f>IF(E40=0,,-G40/E40)</f>
        <v>0.7020530796194292</v>
      </c>
      <c r="R40" s="97">
        <f>IF(E40=0,,I40/E40)</f>
        <v>0.16474712068102154</v>
      </c>
    </row>
    <row r="41" spans="1:18" ht="11.25" customHeight="1">
      <c r="A41" s="101" t="s">
        <v>62</v>
      </c>
      <c r="B41" s="42">
        <f>B43-2</f>
        <v>2013</v>
      </c>
      <c r="C41" s="84"/>
      <c r="D41" s="85"/>
      <c r="E41" s="84"/>
      <c r="F41" s="86"/>
      <c r="G41" s="85"/>
      <c r="H41" s="87"/>
      <c r="I41" s="84"/>
      <c r="J41" s="84"/>
      <c r="K41" s="86"/>
      <c r="L41" s="86"/>
      <c r="M41" s="86"/>
      <c r="N41" s="86"/>
      <c r="O41" s="85"/>
      <c r="P41" s="88">
        <f>IF(E41=0,,-F41/E41)</f>
        <v>0</v>
      </c>
      <c r="Q41" s="88">
        <f>IF(E41=0,,-G41/E41)</f>
        <v>0</v>
      </c>
      <c r="R41" s="89">
        <f>IF(E41=0,,I41/E41)</f>
        <v>0</v>
      </c>
    </row>
    <row r="42" spans="1:18" ht="11.25" customHeight="1">
      <c r="A42" s="102"/>
      <c r="B42" s="26">
        <f>B43-1</f>
        <v>2014</v>
      </c>
      <c r="C42" s="70"/>
      <c r="D42" s="71"/>
      <c r="E42" s="70"/>
      <c r="F42" s="72"/>
      <c r="G42" s="71"/>
      <c r="H42" s="73"/>
      <c r="I42" s="70"/>
      <c r="J42" s="70"/>
      <c r="K42" s="72"/>
      <c r="L42" s="72"/>
      <c r="M42" s="72"/>
      <c r="N42" s="72"/>
      <c r="O42" s="71"/>
      <c r="P42" s="74">
        <f>IF(E42=0,,-F42/E42)</f>
        <v>0</v>
      </c>
      <c r="Q42" s="74">
        <f>IF(E42=0,,-G42/E42)</f>
        <v>0</v>
      </c>
      <c r="R42" s="90">
        <f>IF(E42=0,,I42/E42)</f>
        <v>0</v>
      </c>
    </row>
    <row r="43" spans="1:18" ht="11.25" customHeight="1">
      <c r="A43" s="103"/>
      <c r="B43" s="91">
        <v>2015</v>
      </c>
      <c r="C43" s="92">
        <v>24040</v>
      </c>
      <c r="D43" s="93">
        <v>4808</v>
      </c>
      <c r="E43" s="92">
        <v>3819</v>
      </c>
      <c r="F43" s="94">
        <v>-3915</v>
      </c>
      <c r="G43" s="93">
        <v>-55677</v>
      </c>
      <c r="H43" s="95">
        <v>-56112</v>
      </c>
      <c r="I43" s="92">
        <v>-56112</v>
      </c>
      <c r="J43" s="92">
        <v>20221</v>
      </c>
      <c r="K43" s="94">
        <v>2050</v>
      </c>
      <c r="L43" s="94">
        <v>0</v>
      </c>
      <c r="M43" s="94">
        <v>212</v>
      </c>
      <c r="N43" s="94">
        <v>22483</v>
      </c>
      <c r="O43" s="93">
        <v>4685</v>
      </c>
      <c r="P43" s="96">
        <f>IF(E43=0,,-F43/E43)</f>
        <v>1.0251374705420266</v>
      </c>
      <c r="Q43" s="96">
        <f>IF(E43=0,,-G43/E43)</f>
        <v>14.578947368421053</v>
      </c>
      <c r="R43" s="97">
        <f>IF(E43=0,,I43/E43)</f>
        <v>-14.692851531814611</v>
      </c>
    </row>
    <row r="44" spans="1:18" ht="11.25" customHeight="1">
      <c r="A44" s="101" t="s">
        <v>49</v>
      </c>
      <c r="B44" s="42">
        <f>B46-2</f>
        <v>2013</v>
      </c>
      <c r="C44" s="84">
        <v>12161931</v>
      </c>
      <c r="D44" s="85">
        <v>11481314</v>
      </c>
      <c r="E44" s="84">
        <v>11930460</v>
      </c>
      <c r="F44" s="86">
        <v>-8862454</v>
      </c>
      <c r="G44" s="85">
        <v>-1820864</v>
      </c>
      <c r="H44" s="87">
        <v>1051297</v>
      </c>
      <c r="I44" s="84">
        <v>860853</v>
      </c>
      <c r="J44" s="84">
        <v>6917283</v>
      </c>
      <c r="K44" s="86">
        <v>19247123</v>
      </c>
      <c r="L44" s="86">
        <v>4299084</v>
      </c>
      <c r="M44" s="86">
        <v>887030</v>
      </c>
      <c r="N44" s="86">
        <v>31350520</v>
      </c>
      <c r="O44" s="85">
        <v>30458991</v>
      </c>
      <c r="P44" s="88">
        <f>IF(E44=0,,-F44/E44)</f>
        <v>0.7428426062364737</v>
      </c>
      <c r="Q44" s="88">
        <f>IF(E44=0,,-G44/E44)</f>
        <v>0.15262311763335193</v>
      </c>
      <c r="R44" s="89">
        <f>IF(E44=0,,I44/E44)</f>
        <v>0.07215589340226614</v>
      </c>
    </row>
    <row r="45" spans="1:18" ht="11.25" customHeight="1">
      <c r="A45" s="102"/>
      <c r="B45" s="26">
        <f>B46-1</f>
        <v>2014</v>
      </c>
      <c r="C45" s="70">
        <v>12845435</v>
      </c>
      <c r="D45" s="71">
        <v>12212854</v>
      </c>
      <c r="E45" s="70">
        <v>12378103</v>
      </c>
      <c r="F45" s="72">
        <v>-9726337</v>
      </c>
      <c r="G45" s="71">
        <v>-1864740</v>
      </c>
      <c r="H45" s="73">
        <v>651463</v>
      </c>
      <c r="I45" s="70">
        <v>697429</v>
      </c>
      <c r="J45" s="70">
        <v>7384615</v>
      </c>
      <c r="K45" s="72">
        <v>19095862</v>
      </c>
      <c r="L45" s="72">
        <v>4600856</v>
      </c>
      <c r="M45" s="72">
        <v>977744</v>
      </c>
      <c r="N45" s="72">
        <v>32059077</v>
      </c>
      <c r="O45" s="71">
        <v>31516923</v>
      </c>
      <c r="P45" s="74">
        <f>IF(E45=0,,-F45/E45)</f>
        <v>0.7857695965205654</v>
      </c>
      <c r="Q45" s="74">
        <f>IF(E45=0,,-G45/E45)</f>
        <v>0.15064828592878893</v>
      </c>
      <c r="R45" s="90">
        <f>IF(E45=0,,I45/E45)</f>
        <v>0.05634377093162014</v>
      </c>
    </row>
    <row r="46" spans="1:18" ht="11.25" customHeight="1">
      <c r="A46" s="103"/>
      <c r="B46" s="91">
        <v>2015</v>
      </c>
      <c r="C46" s="92">
        <v>13528571</v>
      </c>
      <c r="D46" s="93">
        <v>12808896</v>
      </c>
      <c r="E46" s="92">
        <v>13004370</v>
      </c>
      <c r="F46" s="94">
        <v>-9520085</v>
      </c>
      <c r="G46" s="93">
        <v>-1852234</v>
      </c>
      <c r="H46" s="95">
        <v>1409976</v>
      </c>
      <c r="I46" s="92">
        <v>1332798</v>
      </c>
      <c r="J46" s="92">
        <v>7908816</v>
      </c>
      <c r="K46" s="94">
        <v>19539519</v>
      </c>
      <c r="L46" s="94">
        <v>4659598</v>
      </c>
      <c r="M46" s="94">
        <v>1003223</v>
      </c>
      <c r="N46" s="94">
        <v>33111156</v>
      </c>
      <c r="O46" s="93">
        <v>32564384</v>
      </c>
      <c r="P46" s="96">
        <f>IF(E46=0,,-F46/E46)</f>
        <v>0.7320681432472315</v>
      </c>
      <c r="Q46" s="96">
        <f>IF(E46=0,,-G46/E46)</f>
        <v>0.14243165951137965</v>
      </c>
      <c r="R46" s="97">
        <f>IF(E46=0,,I46/E46)</f>
        <v>0.10248847118314844</v>
      </c>
    </row>
    <row r="47" spans="1:18" ht="11.25" customHeight="1">
      <c r="A47" s="101" t="s">
        <v>50</v>
      </c>
      <c r="B47" s="42">
        <f>B49-2</f>
        <v>2013</v>
      </c>
      <c r="C47" s="84">
        <v>116564</v>
      </c>
      <c r="D47" s="85">
        <v>113762</v>
      </c>
      <c r="E47" s="84">
        <v>112071</v>
      </c>
      <c r="F47" s="86">
        <v>-26549</v>
      </c>
      <c r="G47" s="85">
        <v>-73175</v>
      </c>
      <c r="H47" s="87">
        <v>13307</v>
      </c>
      <c r="I47" s="84">
        <v>13307</v>
      </c>
      <c r="J47" s="84">
        <v>26350</v>
      </c>
      <c r="K47" s="86">
        <v>35351</v>
      </c>
      <c r="L47" s="86">
        <v>0</v>
      </c>
      <c r="M47" s="86">
        <v>4518</v>
      </c>
      <c r="N47" s="86">
        <v>66219</v>
      </c>
      <c r="O47" s="85">
        <v>64963</v>
      </c>
      <c r="P47" s="88">
        <f>IF(E47=0,,-F47/E47)</f>
        <v>0.23689446868503003</v>
      </c>
      <c r="Q47" s="88">
        <f>IF(E47=0,,-G47/E47)</f>
        <v>0.6529343005773126</v>
      </c>
      <c r="R47" s="89">
        <f>IF(E47=0,,I47/E47)</f>
        <v>0.1187372290779952</v>
      </c>
    </row>
    <row r="48" spans="1:18" ht="11.25" customHeight="1">
      <c r="A48" s="102"/>
      <c r="B48" s="26">
        <f>B49-1</f>
        <v>2014</v>
      </c>
      <c r="C48" s="70">
        <v>117243</v>
      </c>
      <c r="D48" s="71">
        <v>113060</v>
      </c>
      <c r="E48" s="70">
        <v>114339</v>
      </c>
      <c r="F48" s="72">
        <v>-22243</v>
      </c>
      <c r="G48" s="71">
        <v>-100803</v>
      </c>
      <c r="H48" s="73">
        <v>-4974</v>
      </c>
      <c r="I48" s="70">
        <v>-4974</v>
      </c>
      <c r="J48" s="70">
        <v>29254</v>
      </c>
      <c r="K48" s="72">
        <v>29189</v>
      </c>
      <c r="L48" s="72">
        <v>0</v>
      </c>
      <c r="M48" s="72">
        <v>3770</v>
      </c>
      <c r="N48" s="72">
        <v>62213</v>
      </c>
      <c r="O48" s="71">
        <v>59701</v>
      </c>
      <c r="P48" s="74">
        <f>IF(E48=0,,-F48/E48)</f>
        <v>0.19453554780083787</v>
      </c>
      <c r="Q48" s="74">
        <f>IF(E48=0,,-G48/E48)</f>
        <v>0.8816151969144387</v>
      </c>
      <c r="R48" s="90">
        <f>IF(E48=0,,I48/E48)</f>
        <v>-0.04350221709128119</v>
      </c>
    </row>
    <row r="49" spans="1:18" ht="11.25" customHeight="1">
      <c r="A49" s="103"/>
      <c r="B49" s="91">
        <v>2015</v>
      </c>
      <c r="C49" s="92">
        <v>70711</v>
      </c>
      <c r="D49" s="93">
        <v>64784</v>
      </c>
      <c r="E49" s="92">
        <v>79232</v>
      </c>
      <c r="F49" s="94">
        <v>-17299</v>
      </c>
      <c r="G49" s="93">
        <v>-70900</v>
      </c>
      <c r="H49" s="95">
        <v>-6887</v>
      </c>
      <c r="I49" s="92">
        <v>-6887</v>
      </c>
      <c r="J49" s="92">
        <v>20733</v>
      </c>
      <c r="K49" s="94">
        <v>10389</v>
      </c>
      <c r="L49" s="94">
        <v>0</v>
      </c>
      <c r="M49" s="94">
        <v>1266</v>
      </c>
      <c r="N49" s="94">
        <v>32388</v>
      </c>
      <c r="O49" s="93">
        <v>32264</v>
      </c>
      <c r="P49" s="96">
        <f>IF(E49=0,,-F49/E49)</f>
        <v>0.21833350161550888</v>
      </c>
      <c r="Q49" s="96">
        <f>IF(E49=0,,-G49/E49)</f>
        <v>0.8948404684975767</v>
      </c>
      <c r="R49" s="97">
        <f>IF(E49=0,,I49/E49)</f>
        <v>-0.086921950726979</v>
      </c>
    </row>
    <row r="50" spans="1:18" ht="11.25" customHeight="1">
      <c r="A50" s="101" t="s">
        <v>51</v>
      </c>
      <c r="B50" s="42">
        <f>B52-2</f>
        <v>2013</v>
      </c>
      <c r="C50" s="84">
        <v>0</v>
      </c>
      <c r="D50" s="85">
        <v>0</v>
      </c>
      <c r="E50" s="84">
        <v>0</v>
      </c>
      <c r="F50" s="86">
        <v>20</v>
      </c>
      <c r="G50" s="85">
        <v>-342</v>
      </c>
      <c r="H50" s="87">
        <v>-322</v>
      </c>
      <c r="I50" s="84">
        <v>-322</v>
      </c>
      <c r="J50" s="84">
        <v>0</v>
      </c>
      <c r="K50" s="86">
        <v>110</v>
      </c>
      <c r="L50" s="86">
        <v>0</v>
      </c>
      <c r="M50" s="86">
        <v>186</v>
      </c>
      <c r="N50" s="86">
        <v>296</v>
      </c>
      <c r="O50" s="85">
        <v>296</v>
      </c>
      <c r="P50" s="88">
        <f>IF(E50=0,,-F50/E50)</f>
        <v>0</v>
      </c>
      <c r="Q50" s="88">
        <f>IF(E50=0,,-G50/E50)</f>
        <v>0</v>
      </c>
      <c r="R50" s="89">
        <f>IF(E50=0,,I50/E50)</f>
        <v>0</v>
      </c>
    </row>
    <row r="51" spans="1:18" ht="11.25" customHeight="1">
      <c r="A51" s="102"/>
      <c r="B51" s="26">
        <f>B52-1</f>
        <v>2014</v>
      </c>
      <c r="C51" s="70">
        <v>0</v>
      </c>
      <c r="D51" s="71">
        <v>0</v>
      </c>
      <c r="E51" s="70">
        <v>0</v>
      </c>
      <c r="F51" s="72">
        <v>-8</v>
      </c>
      <c r="G51" s="71">
        <v>-319</v>
      </c>
      <c r="H51" s="73">
        <v>-327</v>
      </c>
      <c r="I51" s="70">
        <v>-327</v>
      </c>
      <c r="J51" s="70">
        <v>0</v>
      </c>
      <c r="K51" s="72">
        <v>110</v>
      </c>
      <c r="L51" s="72">
        <v>0</v>
      </c>
      <c r="M51" s="72">
        <v>186</v>
      </c>
      <c r="N51" s="72">
        <v>296</v>
      </c>
      <c r="O51" s="71">
        <v>296</v>
      </c>
      <c r="P51" s="74">
        <f>IF(E51=0,,-F51/E51)</f>
        <v>0</v>
      </c>
      <c r="Q51" s="74">
        <f>IF(E51=0,,-G51/E51)</f>
        <v>0</v>
      </c>
      <c r="R51" s="90">
        <f>IF(E51=0,,I51/E51)</f>
        <v>0</v>
      </c>
    </row>
    <row r="52" spans="1:18" ht="11.25" customHeight="1">
      <c r="A52" s="103"/>
      <c r="B52" s="91">
        <v>2015</v>
      </c>
      <c r="C52" s="92">
        <v>0</v>
      </c>
      <c r="D52" s="93">
        <v>0</v>
      </c>
      <c r="E52" s="92">
        <v>0</v>
      </c>
      <c r="F52" s="94">
        <v>20</v>
      </c>
      <c r="G52" s="93">
        <v>-313</v>
      </c>
      <c r="H52" s="95">
        <v>-293</v>
      </c>
      <c r="I52" s="92">
        <v>-293</v>
      </c>
      <c r="J52" s="92">
        <v>0</v>
      </c>
      <c r="K52" s="94">
        <v>100</v>
      </c>
      <c r="L52" s="94">
        <v>0</v>
      </c>
      <c r="M52" s="94">
        <v>176</v>
      </c>
      <c r="N52" s="94">
        <v>276</v>
      </c>
      <c r="O52" s="93">
        <v>276</v>
      </c>
      <c r="P52" s="96">
        <f>IF(E52=0,,-F52/E52)</f>
        <v>0</v>
      </c>
      <c r="Q52" s="96">
        <f>IF(E52=0,,-G52/E52)</f>
        <v>0</v>
      </c>
      <c r="R52" s="97">
        <f>IF(E52=0,,I52/E52)</f>
        <v>0</v>
      </c>
    </row>
    <row r="53" spans="1:18" ht="11.25" customHeight="1">
      <c r="A53" s="101" t="s">
        <v>52</v>
      </c>
      <c r="B53" s="42">
        <f>B55-2</f>
        <v>2013</v>
      </c>
      <c r="C53" s="84">
        <v>5</v>
      </c>
      <c r="D53" s="85">
        <v>5</v>
      </c>
      <c r="E53" s="84">
        <v>5</v>
      </c>
      <c r="F53" s="86">
        <v>121583</v>
      </c>
      <c r="G53" s="85">
        <v>-12690</v>
      </c>
      <c r="H53" s="87">
        <v>67177</v>
      </c>
      <c r="I53" s="84">
        <v>67176</v>
      </c>
      <c r="J53" s="84">
        <v>0</v>
      </c>
      <c r="K53" s="86">
        <v>1002635</v>
      </c>
      <c r="L53" s="86">
        <v>4283</v>
      </c>
      <c r="M53" s="86">
        <v>203</v>
      </c>
      <c r="N53" s="86">
        <v>1007121</v>
      </c>
      <c r="O53" s="85">
        <v>1007121</v>
      </c>
      <c r="P53" s="88">
        <f>IF(E53=0,,-F53/E53)</f>
        <v>-24316.6</v>
      </c>
      <c r="Q53" s="88">
        <f>IF(E53=0,,-G53/E53)</f>
        <v>2538</v>
      </c>
      <c r="R53" s="89">
        <f>IF(E53=0,,I53/E53)</f>
        <v>13435.2</v>
      </c>
    </row>
    <row r="54" spans="1:18" ht="11.25" customHeight="1">
      <c r="A54" s="102"/>
      <c r="B54" s="26">
        <f>B55-1</f>
        <v>2014</v>
      </c>
      <c r="C54" s="70">
        <v>3</v>
      </c>
      <c r="D54" s="71">
        <v>3</v>
      </c>
      <c r="E54" s="70">
        <v>3</v>
      </c>
      <c r="F54" s="72">
        <v>121082</v>
      </c>
      <c r="G54" s="71">
        <v>-13367</v>
      </c>
      <c r="H54" s="73">
        <v>66830</v>
      </c>
      <c r="I54" s="70">
        <v>66830</v>
      </c>
      <c r="J54" s="70">
        <v>0</v>
      </c>
      <c r="K54" s="72">
        <v>880646</v>
      </c>
      <c r="L54" s="72">
        <v>3774</v>
      </c>
      <c r="M54" s="72">
        <v>203</v>
      </c>
      <c r="N54" s="72">
        <v>884623</v>
      </c>
      <c r="O54" s="71">
        <v>884623</v>
      </c>
      <c r="P54" s="74">
        <f>IF(E54=0,,-F54/E54)</f>
        <v>-40360.666666666664</v>
      </c>
      <c r="Q54" s="74">
        <f>IF(E54=0,,-G54/E54)</f>
        <v>4455.666666666667</v>
      </c>
      <c r="R54" s="90">
        <f>IF(E54=0,,I54/E54)</f>
        <v>22276.666666666668</v>
      </c>
    </row>
    <row r="55" spans="1:18" ht="11.25" customHeight="1">
      <c r="A55" s="103"/>
      <c r="B55" s="91">
        <v>2015</v>
      </c>
      <c r="C55" s="92">
        <v>636</v>
      </c>
      <c r="D55" s="93">
        <v>636</v>
      </c>
      <c r="E55" s="92">
        <v>181</v>
      </c>
      <c r="F55" s="94">
        <v>238970</v>
      </c>
      <c r="G55" s="93">
        <v>-10981</v>
      </c>
      <c r="H55" s="95">
        <v>200447</v>
      </c>
      <c r="I55" s="92">
        <v>200447</v>
      </c>
      <c r="J55" s="92">
        <v>455</v>
      </c>
      <c r="K55" s="94">
        <v>640315</v>
      </c>
      <c r="L55" s="94">
        <v>3982</v>
      </c>
      <c r="M55" s="94">
        <v>203</v>
      </c>
      <c r="N55" s="94">
        <v>644955</v>
      </c>
      <c r="O55" s="93">
        <v>644955</v>
      </c>
      <c r="P55" s="96">
        <f>IF(E55=0,,-F55/E55)</f>
        <v>-1320.2762430939226</v>
      </c>
      <c r="Q55" s="96">
        <f>IF(E55=0,,-G55/E55)</f>
        <v>60.668508287292816</v>
      </c>
      <c r="R55" s="97">
        <f>IF(E55=0,,I55/E55)</f>
        <v>1107.4419889502763</v>
      </c>
    </row>
    <row r="56" spans="1:18" ht="11.25" customHeight="1">
      <c r="A56" s="101" t="s">
        <v>53</v>
      </c>
      <c r="B56" s="42">
        <f>B58-2</f>
        <v>2013</v>
      </c>
      <c r="C56" s="84">
        <v>19890283</v>
      </c>
      <c r="D56" s="85">
        <v>17962625</v>
      </c>
      <c r="E56" s="84">
        <v>19414595</v>
      </c>
      <c r="F56" s="86">
        <v>-14254793</v>
      </c>
      <c r="G56" s="85">
        <v>-3594667</v>
      </c>
      <c r="H56" s="87">
        <v>1311239</v>
      </c>
      <c r="I56" s="84">
        <v>827043</v>
      </c>
      <c r="J56" s="84">
        <v>8555608</v>
      </c>
      <c r="K56" s="86">
        <v>23542333</v>
      </c>
      <c r="L56" s="86">
        <v>4339836</v>
      </c>
      <c r="M56" s="86">
        <v>1162427</v>
      </c>
      <c r="N56" s="86">
        <v>37600204</v>
      </c>
      <c r="O56" s="85">
        <v>31320095</v>
      </c>
      <c r="P56" s="88">
        <f>IF(E56=0,,-F56/E56)</f>
        <v>0.7342307681411845</v>
      </c>
      <c r="Q56" s="88">
        <f>IF(E56=0,,-G56/E56)</f>
        <v>0.1851528193093907</v>
      </c>
      <c r="R56" s="89">
        <f>IF(E56=0,,I56/E56)</f>
        <v>0.042599034386243954</v>
      </c>
    </row>
    <row r="57" spans="1:18" ht="11.25" customHeight="1">
      <c r="A57" s="102"/>
      <c r="B57" s="26">
        <f>B58-1</f>
        <v>2014</v>
      </c>
      <c r="C57" s="70">
        <v>20905497</v>
      </c>
      <c r="D57" s="71">
        <v>16919081</v>
      </c>
      <c r="E57" s="70">
        <v>20164005</v>
      </c>
      <c r="F57" s="72">
        <v>-16618788</v>
      </c>
      <c r="G57" s="71">
        <v>-3644118</v>
      </c>
      <c r="H57" s="73">
        <v>1024689</v>
      </c>
      <c r="I57" s="70">
        <v>1453456</v>
      </c>
      <c r="J57" s="70">
        <v>9297099</v>
      </c>
      <c r="K57" s="72">
        <v>23233397</v>
      </c>
      <c r="L57" s="72">
        <v>4856351</v>
      </c>
      <c r="M57" s="72">
        <v>1244509</v>
      </c>
      <c r="N57" s="72">
        <v>38631356</v>
      </c>
      <c r="O57" s="71">
        <v>28215881</v>
      </c>
      <c r="P57" s="74">
        <f>IF(E57=0,,-F57/E57)</f>
        <v>0.8241809104887645</v>
      </c>
      <c r="Q57" s="74">
        <f>IF(E57=0,,-G57/E57)</f>
        <v>0.1807239186857968</v>
      </c>
      <c r="R57" s="90">
        <f>IF(E57=0,,I57/E57)</f>
        <v>0.07208171194165049</v>
      </c>
    </row>
    <row r="58" spans="1:18" ht="11.25" customHeight="1">
      <c r="A58" s="103"/>
      <c r="B58" s="91">
        <v>2015</v>
      </c>
      <c r="C58" s="92">
        <v>22152942</v>
      </c>
      <c r="D58" s="93">
        <v>20577809</v>
      </c>
      <c r="E58" s="92">
        <v>21626769</v>
      </c>
      <c r="F58" s="94">
        <v>-14963400</v>
      </c>
      <c r="G58" s="93">
        <v>-3883151</v>
      </c>
      <c r="H58" s="95">
        <v>1216196</v>
      </c>
      <c r="I58" s="92">
        <v>1216111</v>
      </c>
      <c r="J58" s="92">
        <v>9576544</v>
      </c>
      <c r="K58" s="94">
        <v>23259995</v>
      </c>
      <c r="L58" s="94">
        <v>4482428</v>
      </c>
      <c r="M58" s="94">
        <v>1265439</v>
      </c>
      <c r="N58" s="94">
        <v>38584406</v>
      </c>
      <c r="O58" s="93">
        <v>28914989</v>
      </c>
      <c r="P58" s="96">
        <f>IF(E58=0,,-F58/E58)</f>
        <v>0.6918925337390898</v>
      </c>
      <c r="Q58" s="96">
        <f>IF(E58=0,,-G58/E58)</f>
        <v>0.1795529882434126</v>
      </c>
      <c r="R58" s="97">
        <f>IF(E58=0,,I58/E58)</f>
        <v>0.05623174686889197</v>
      </c>
    </row>
    <row r="59" spans="1:18" ht="11.25" customHeight="1">
      <c r="A59" s="101" t="s">
        <v>75</v>
      </c>
      <c r="B59" s="42">
        <f>B61-2</f>
        <v>2013</v>
      </c>
      <c r="C59" s="84">
        <v>447932</v>
      </c>
      <c r="D59" s="85">
        <v>431732</v>
      </c>
      <c r="E59" s="84">
        <v>347481</v>
      </c>
      <c r="F59" s="86">
        <v>11681</v>
      </c>
      <c r="G59" s="85">
        <v>-62827</v>
      </c>
      <c r="H59" s="87">
        <v>259184</v>
      </c>
      <c r="I59" s="84">
        <v>259184</v>
      </c>
      <c r="J59" s="84">
        <v>438523</v>
      </c>
      <c r="K59" s="86">
        <v>41839</v>
      </c>
      <c r="L59" s="86">
        <v>0</v>
      </c>
      <c r="M59" s="86">
        <v>300</v>
      </c>
      <c r="N59" s="86">
        <v>480662</v>
      </c>
      <c r="O59" s="85">
        <v>464462</v>
      </c>
      <c r="P59" s="88">
        <f>IF(E59=0,,-F59/E59)</f>
        <v>-0.03361622649871504</v>
      </c>
      <c r="Q59" s="88">
        <f>IF(E59=0,,-G59/E59)</f>
        <v>0.18080700815296377</v>
      </c>
      <c r="R59" s="89">
        <f>IF(E59=0,,I59/E59)</f>
        <v>0.7458940201046964</v>
      </c>
    </row>
    <row r="60" spans="1:18" ht="11.25" customHeight="1">
      <c r="A60" s="102"/>
      <c r="B60" s="26">
        <f>B61-1</f>
        <v>2014</v>
      </c>
      <c r="C60" s="70">
        <v>404246</v>
      </c>
      <c r="D60" s="71">
        <v>391556</v>
      </c>
      <c r="E60" s="70">
        <v>424266</v>
      </c>
      <c r="F60" s="72">
        <v>9563</v>
      </c>
      <c r="G60" s="71">
        <v>-69873</v>
      </c>
      <c r="H60" s="73">
        <v>-95956</v>
      </c>
      <c r="I60" s="70">
        <v>-95956</v>
      </c>
      <c r="J60" s="70">
        <v>418503</v>
      </c>
      <c r="K60" s="72">
        <v>29714</v>
      </c>
      <c r="L60" s="72">
        <v>0</v>
      </c>
      <c r="M60" s="72">
        <v>300</v>
      </c>
      <c r="N60" s="72">
        <v>448517</v>
      </c>
      <c r="O60" s="71">
        <v>434207</v>
      </c>
      <c r="P60" s="74">
        <f>IF(E60=0,,-F60/E60)</f>
        <v>-0.022540104557046758</v>
      </c>
      <c r="Q60" s="74">
        <f>IF(E60=0,,-G60/E60)</f>
        <v>0.16469149071573022</v>
      </c>
      <c r="R60" s="90">
        <f>IF(E60=0,,I60/E60)</f>
        <v>-0.2261694314415956</v>
      </c>
    </row>
    <row r="61" spans="1:18" ht="11.25" customHeight="1">
      <c r="A61" s="103"/>
      <c r="B61" s="91">
        <v>2015</v>
      </c>
      <c r="C61" s="92">
        <v>428417</v>
      </c>
      <c r="D61" s="93">
        <v>410787</v>
      </c>
      <c r="E61" s="92">
        <v>421085</v>
      </c>
      <c r="F61" s="94">
        <v>35745</v>
      </c>
      <c r="G61" s="93">
        <v>-59613</v>
      </c>
      <c r="H61" s="95">
        <v>334599</v>
      </c>
      <c r="I61" s="92">
        <v>334599</v>
      </c>
      <c r="J61" s="92">
        <v>425835</v>
      </c>
      <c r="K61" s="94">
        <v>29604</v>
      </c>
      <c r="L61" s="94">
        <v>0</v>
      </c>
      <c r="M61" s="94">
        <v>300</v>
      </c>
      <c r="N61" s="94">
        <v>455739</v>
      </c>
      <c r="O61" s="93">
        <v>439196</v>
      </c>
      <c r="P61" s="96">
        <f>IF(E61=0,,-F61/E61)</f>
        <v>-0.08488784924658917</v>
      </c>
      <c r="Q61" s="96">
        <f>IF(E61=0,,-G61/E61)</f>
        <v>0.14156999180687985</v>
      </c>
      <c r="R61" s="97">
        <f>IF(E61=0,,I61/E61)</f>
        <v>0.794611539237921</v>
      </c>
    </row>
    <row r="62" spans="1:18" ht="11.25" customHeight="1">
      <c r="A62" s="101" t="s">
        <v>54</v>
      </c>
      <c r="B62" s="42">
        <f>B64-2</f>
        <v>2013</v>
      </c>
      <c r="C62" s="84">
        <v>121806</v>
      </c>
      <c r="D62" s="85">
        <v>87514</v>
      </c>
      <c r="E62" s="84">
        <v>114367</v>
      </c>
      <c r="F62" s="86">
        <v>-107453</v>
      </c>
      <c r="G62" s="85">
        <v>-16032</v>
      </c>
      <c r="H62" s="87">
        <v>-2870</v>
      </c>
      <c r="I62" s="84">
        <v>-2870</v>
      </c>
      <c r="J62" s="84">
        <v>7439</v>
      </c>
      <c r="K62" s="86">
        <v>145338</v>
      </c>
      <c r="L62" s="86">
        <v>0</v>
      </c>
      <c r="M62" s="86">
        <v>4831</v>
      </c>
      <c r="N62" s="86">
        <v>157608</v>
      </c>
      <c r="O62" s="85">
        <v>102633</v>
      </c>
      <c r="P62" s="88">
        <f>IF(E62=0,,-F62/E62)</f>
        <v>0.9395454982643595</v>
      </c>
      <c r="Q62" s="88">
        <f>IF(E62=0,,-G62/E62)</f>
        <v>0.14018029676392665</v>
      </c>
      <c r="R62" s="89">
        <f>IF(E62=0,,I62/E62)</f>
        <v>-0.025094651429171003</v>
      </c>
    </row>
    <row r="63" spans="1:18" ht="11.25" customHeight="1">
      <c r="A63" s="102"/>
      <c r="B63" s="26">
        <f>B64-1</f>
        <v>2014</v>
      </c>
      <c r="C63" s="70">
        <v>128785</v>
      </c>
      <c r="D63" s="71">
        <v>91411</v>
      </c>
      <c r="E63" s="70">
        <v>128816</v>
      </c>
      <c r="F63" s="72">
        <v>-77609</v>
      </c>
      <c r="G63" s="71">
        <v>-17776</v>
      </c>
      <c r="H63" s="73">
        <v>-6854</v>
      </c>
      <c r="I63" s="70">
        <v>-6854</v>
      </c>
      <c r="J63" s="70">
        <v>7408</v>
      </c>
      <c r="K63" s="72">
        <v>154131</v>
      </c>
      <c r="L63" s="72">
        <v>0</v>
      </c>
      <c r="M63" s="72">
        <v>4602</v>
      </c>
      <c r="N63" s="72">
        <v>166141</v>
      </c>
      <c r="O63" s="71">
        <v>124224</v>
      </c>
      <c r="P63" s="74">
        <f>IF(E63=0,,-F63/E63)</f>
        <v>0.6024795056514719</v>
      </c>
      <c r="Q63" s="74">
        <f>IF(E63=0,,-G63/E63)</f>
        <v>0.13799528008942988</v>
      </c>
      <c r="R63" s="90">
        <f>IF(E63=0,,I63/E63)</f>
        <v>-0.053207676065085086</v>
      </c>
    </row>
    <row r="64" spans="1:18" ht="11.25" customHeight="1">
      <c r="A64" s="103"/>
      <c r="B64" s="91">
        <v>2015</v>
      </c>
      <c r="C64" s="92">
        <v>124079</v>
      </c>
      <c r="D64" s="93">
        <v>87206</v>
      </c>
      <c r="E64" s="92">
        <v>131487</v>
      </c>
      <c r="F64" s="94">
        <v>-64214</v>
      </c>
      <c r="G64" s="93">
        <v>-19657</v>
      </c>
      <c r="H64" s="95">
        <v>23605</v>
      </c>
      <c r="I64" s="92">
        <v>23605</v>
      </c>
      <c r="J64" s="92">
        <v>0</v>
      </c>
      <c r="K64" s="94">
        <v>107677</v>
      </c>
      <c r="L64" s="94">
        <v>0</v>
      </c>
      <c r="M64" s="94">
        <v>1416</v>
      </c>
      <c r="N64" s="94">
        <v>109093</v>
      </c>
      <c r="O64" s="93">
        <v>80400</v>
      </c>
      <c r="P64" s="96">
        <f>IF(E64=0,,-F64/E64)</f>
        <v>0.4883676713287245</v>
      </c>
      <c r="Q64" s="96">
        <f>IF(E64=0,,-G64/E64)</f>
        <v>0.149497668971077</v>
      </c>
      <c r="R64" s="97">
        <f>IF(E64=0,,I64/E64)</f>
        <v>0.1795234509875501</v>
      </c>
    </row>
    <row r="65" spans="1:18" ht="11.25" customHeight="1">
      <c r="A65" s="101" t="s">
        <v>65</v>
      </c>
      <c r="B65" s="42">
        <f>B67-2</f>
        <v>2013</v>
      </c>
      <c r="C65" s="84">
        <v>3951</v>
      </c>
      <c r="D65" s="85">
        <v>2950</v>
      </c>
      <c r="E65" s="84">
        <v>3682</v>
      </c>
      <c r="F65" s="86">
        <v>-3115</v>
      </c>
      <c r="G65" s="85">
        <v>-191</v>
      </c>
      <c r="H65" s="87">
        <v>1447</v>
      </c>
      <c r="I65" s="84">
        <v>-351</v>
      </c>
      <c r="J65" s="84">
        <v>1266</v>
      </c>
      <c r="K65" s="86">
        <v>1384</v>
      </c>
      <c r="L65" s="86">
        <v>0</v>
      </c>
      <c r="M65" s="86">
        <v>0</v>
      </c>
      <c r="N65" s="86">
        <v>2650</v>
      </c>
      <c r="O65" s="85">
        <v>1287</v>
      </c>
      <c r="P65" s="88">
        <f>IF(E65=0,,-F65/E65)</f>
        <v>0.8460076045627376</v>
      </c>
      <c r="Q65" s="88">
        <f>IF(E65=0,,-G65/E65)</f>
        <v>0.051873981531776206</v>
      </c>
      <c r="R65" s="89">
        <f>IF(E65=0,,I65/E65)</f>
        <v>-0.0953286257468767</v>
      </c>
    </row>
    <row r="66" spans="1:18" ht="11.25" customHeight="1">
      <c r="A66" s="102"/>
      <c r="B66" s="26">
        <f>B67-1</f>
        <v>2014</v>
      </c>
      <c r="C66" s="70">
        <v>6007</v>
      </c>
      <c r="D66" s="71">
        <v>5457</v>
      </c>
      <c r="E66" s="70">
        <v>4282</v>
      </c>
      <c r="F66" s="72">
        <v>-4312</v>
      </c>
      <c r="G66" s="71">
        <v>-803</v>
      </c>
      <c r="H66" s="73">
        <v>-702</v>
      </c>
      <c r="I66" s="70">
        <v>-423</v>
      </c>
      <c r="J66" s="70">
        <v>2991</v>
      </c>
      <c r="K66" s="72">
        <v>2426</v>
      </c>
      <c r="L66" s="72">
        <v>0</v>
      </c>
      <c r="M66" s="72">
        <v>0</v>
      </c>
      <c r="N66" s="72">
        <v>5417</v>
      </c>
      <c r="O66" s="71">
        <v>4147</v>
      </c>
      <c r="P66" s="74">
        <f>IF(E66=0,,-F66/E66)</f>
        <v>1.007006071929005</v>
      </c>
      <c r="Q66" s="74">
        <f>IF(E66=0,,-G66/E66)</f>
        <v>0.18752919196637086</v>
      </c>
      <c r="R66" s="90">
        <f>IF(E66=0,,I66/E66)</f>
        <v>-0.09878561419897244</v>
      </c>
    </row>
    <row r="67" spans="1:18" ht="11.25" customHeight="1">
      <c r="A67" s="103"/>
      <c r="B67" s="91">
        <v>2015</v>
      </c>
      <c r="C67" s="92">
        <v>5418</v>
      </c>
      <c r="D67" s="93">
        <v>5101</v>
      </c>
      <c r="E67" s="92">
        <v>6129</v>
      </c>
      <c r="F67" s="94">
        <v>-5421</v>
      </c>
      <c r="G67" s="93">
        <v>-1833</v>
      </c>
      <c r="H67" s="95">
        <v>-522</v>
      </c>
      <c r="I67" s="92">
        <v>-409</v>
      </c>
      <c r="J67" s="92">
        <v>2280</v>
      </c>
      <c r="K67" s="94">
        <v>2816</v>
      </c>
      <c r="L67" s="94">
        <v>0</v>
      </c>
      <c r="M67" s="94">
        <v>0</v>
      </c>
      <c r="N67" s="94">
        <v>5096</v>
      </c>
      <c r="O67" s="93">
        <v>3889</v>
      </c>
      <c r="P67" s="96">
        <f>IF(E67=0,,-F67/E67)</f>
        <v>0.8844836025452766</v>
      </c>
      <c r="Q67" s="96">
        <f>IF(E67=0,,-G67/E67)</f>
        <v>0.2990699951052374</v>
      </c>
      <c r="R67" s="97">
        <f>IF(E67=0,,I67/E67)</f>
        <v>-0.06673193016805351</v>
      </c>
    </row>
    <row r="68" spans="1:18" ht="11.25" customHeight="1">
      <c r="A68" s="101" t="s">
        <v>55</v>
      </c>
      <c r="B68" s="42">
        <f>B70-2</f>
        <v>2013</v>
      </c>
      <c r="C68" s="84">
        <v>705950</v>
      </c>
      <c r="D68" s="85">
        <v>513564</v>
      </c>
      <c r="E68" s="84">
        <v>833241</v>
      </c>
      <c r="F68" s="86">
        <v>-432556</v>
      </c>
      <c r="G68" s="85">
        <v>-382936</v>
      </c>
      <c r="H68" s="87">
        <v>9941</v>
      </c>
      <c r="I68" s="84">
        <v>9941</v>
      </c>
      <c r="J68" s="84">
        <v>438545</v>
      </c>
      <c r="K68" s="86">
        <v>95926</v>
      </c>
      <c r="L68" s="86">
        <v>0</v>
      </c>
      <c r="M68" s="86">
        <v>4420</v>
      </c>
      <c r="N68" s="86">
        <v>538891</v>
      </c>
      <c r="O68" s="85">
        <v>378523</v>
      </c>
      <c r="P68" s="88">
        <f>IF(E68=0,,-F68/E68)</f>
        <v>0.5191247190188673</v>
      </c>
      <c r="Q68" s="88">
        <f>IF(E68=0,,-G68/E68)</f>
        <v>0.45957412081258603</v>
      </c>
      <c r="R68" s="89">
        <f>IF(E68=0,,I68/E68)</f>
        <v>0.011930521901826722</v>
      </c>
    </row>
    <row r="69" spans="1:18" ht="11.25" customHeight="1">
      <c r="A69" s="102"/>
      <c r="B69" s="26">
        <f>B70-1</f>
        <v>2014</v>
      </c>
      <c r="C69" s="70">
        <v>510406</v>
      </c>
      <c r="D69" s="71">
        <v>473954</v>
      </c>
      <c r="E69" s="70">
        <v>696190</v>
      </c>
      <c r="F69" s="72">
        <v>-154078</v>
      </c>
      <c r="G69" s="71">
        <v>-320025</v>
      </c>
      <c r="H69" s="73">
        <v>78724</v>
      </c>
      <c r="I69" s="70">
        <v>78724</v>
      </c>
      <c r="J69" s="70">
        <v>252761</v>
      </c>
      <c r="K69" s="72">
        <v>20069</v>
      </c>
      <c r="L69" s="72">
        <v>0</v>
      </c>
      <c r="M69" s="72">
        <v>364</v>
      </c>
      <c r="N69" s="72">
        <v>273194</v>
      </c>
      <c r="O69" s="71">
        <v>269725</v>
      </c>
      <c r="P69" s="74">
        <f>IF(E69=0,,-F69/E69)</f>
        <v>0.2213160200519973</v>
      </c>
      <c r="Q69" s="74">
        <f>IF(E69=0,,-G69/E69)</f>
        <v>0.4596805469771183</v>
      </c>
      <c r="R69" s="90">
        <f>IF(E69=0,,I69/E69)</f>
        <v>0.11307832631896465</v>
      </c>
    </row>
    <row r="70" spans="1:18" ht="11.25" customHeight="1">
      <c r="A70" s="103"/>
      <c r="B70" s="91">
        <v>2015</v>
      </c>
      <c r="C70" s="92">
        <v>507613</v>
      </c>
      <c r="D70" s="93">
        <v>451923</v>
      </c>
      <c r="E70" s="92">
        <v>544430</v>
      </c>
      <c r="F70" s="94">
        <v>-194285</v>
      </c>
      <c r="G70" s="93">
        <v>-248744</v>
      </c>
      <c r="H70" s="95">
        <v>67456</v>
      </c>
      <c r="I70" s="92">
        <v>67456</v>
      </c>
      <c r="J70" s="92">
        <v>216160</v>
      </c>
      <c r="K70" s="94">
        <v>25630</v>
      </c>
      <c r="L70" s="94">
        <v>0</v>
      </c>
      <c r="M70" s="94">
        <v>345</v>
      </c>
      <c r="N70" s="94">
        <v>242135</v>
      </c>
      <c r="O70" s="93">
        <v>230754</v>
      </c>
      <c r="P70" s="96">
        <f>IF(E70=0,,-F70/E70)</f>
        <v>0.35685946770016347</v>
      </c>
      <c r="Q70" s="96">
        <f>IF(E70=0,,-G70/E70)</f>
        <v>0.45688885623496134</v>
      </c>
      <c r="R70" s="97">
        <f>IF(E70=0,,I70/E70)</f>
        <v>0.12390206270778613</v>
      </c>
    </row>
    <row r="71" spans="1:18" ht="11.25" customHeight="1">
      <c r="A71" s="101" t="s">
        <v>66</v>
      </c>
      <c r="B71" s="42">
        <f>B73-2</f>
        <v>2013</v>
      </c>
      <c r="C71" s="84">
        <v>18683</v>
      </c>
      <c r="D71" s="85">
        <v>11387</v>
      </c>
      <c r="E71" s="84">
        <v>18443</v>
      </c>
      <c r="F71" s="86">
        <v>-1668</v>
      </c>
      <c r="G71" s="85">
        <v>-1802</v>
      </c>
      <c r="H71" s="87">
        <v>5735</v>
      </c>
      <c r="I71" s="84">
        <v>6118</v>
      </c>
      <c r="J71" s="84">
        <v>7407</v>
      </c>
      <c r="K71" s="86">
        <v>6178</v>
      </c>
      <c r="L71" s="86">
        <v>0</v>
      </c>
      <c r="M71" s="86">
        <v>516</v>
      </c>
      <c r="N71" s="86">
        <v>14101</v>
      </c>
      <c r="O71" s="85">
        <v>11266</v>
      </c>
      <c r="P71" s="88">
        <f>IF(E71=0,,-F71/E71)</f>
        <v>0.09044081765439461</v>
      </c>
      <c r="Q71" s="88">
        <f>IF(E71=0,,-G71/E71)</f>
        <v>0.09770644689041913</v>
      </c>
      <c r="R71" s="89">
        <f>IF(E71=0,,I71/E71)</f>
        <v>0.3317247736268503</v>
      </c>
    </row>
    <row r="72" spans="1:18" ht="11.25" customHeight="1">
      <c r="A72" s="102"/>
      <c r="B72" s="26">
        <f>B73-1</f>
        <v>2014</v>
      </c>
      <c r="C72" s="70">
        <v>16555</v>
      </c>
      <c r="D72" s="71">
        <v>10883</v>
      </c>
      <c r="E72" s="70">
        <v>17169</v>
      </c>
      <c r="F72" s="72">
        <v>-909</v>
      </c>
      <c r="G72" s="71">
        <v>-1562</v>
      </c>
      <c r="H72" s="73">
        <v>12360</v>
      </c>
      <c r="I72" s="70">
        <v>12856</v>
      </c>
      <c r="J72" s="70">
        <v>6793</v>
      </c>
      <c r="K72" s="72">
        <v>4008</v>
      </c>
      <c r="L72" s="72">
        <v>0</v>
      </c>
      <c r="M72" s="72">
        <v>272</v>
      </c>
      <c r="N72" s="72">
        <v>11073</v>
      </c>
      <c r="O72" s="71">
        <v>8435</v>
      </c>
      <c r="P72" s="74">
        <f>IF(E72=0,,-F72/E72)</f>
        <v>0.05294426000349467</v>
      </c>
      <c r="Q72" s="74">
        <f>IF(E72=0,,-G72/E72)</f>
        <v>0.0909779253305376</v>
      </c>
      <c r="R72" s="90">
        <f>IF(E72=0,,I72/E72)</f>
        <v>0.7487914264080611</v>
      </c>
    </row>
    <row r="73" spans="1:18" ht="11.25" customHeight="1">
      <c r="A73" s="103"/>
      <c r="B73" s="91">
        <v>2015</v>
      </c>
      <c r="C73" s="92">
        <v>16161</v>
      </c>
      <c r="D73" s="93">
        <v>10722</v>
      </c>
      <c r="E73" s="92">
        <v>16463</v>
      </c>
      <c r="F73" s="94">
        <v>-8627</v>
      </c>
      <c r="G73" s="93">
        <v>-1531</v>
      </c>
      <c r="H73" s="95">
        <v>3023</v>
      </c>
      <c r="I73" s="92">
        <v>3039</v>
      </c>
      <c r="J73" s="92">
        <v>6491</v>
      </c>
      <c r="K73" s="94">
        <v>11574</v>
      </c>
      <c r="L73" s="94">
        <v>0</v>
      </c>
      <c r="M73" s="94">
        <v>238</v>
      </c>
      <c r="N73" s="94">
        <v>18303</v>
      </c>
      <c r="O73" s="93">
        <v>14072</v>
      </c>
      <c r="P73" s="96">
        <f>IF(E73=0,,-F73/E73)</f>
        <v>0.5240235680009718</v>
      </c>
      <c r="Q73" s="96">
        <f>IF(E73=0,,-G73/E73)</f>
        <v>0.09299641620603778</v>
      </c>
      <c r="R73" s="97">
        <f>IF(E73=0,,I73/E73)</f>
        <v>0.18459576018951587</v>
      </c>
    </row>
    <row r="74" spans="1:18" ht="11.25" customHeight="1">
      <c r="A74" s="101" t="s">
        <v>56</v>
      </c>
      <c r="B74" s="42">
        <f>B76-2</f>
        <v>2013</v>
      </c>
      <c r="C74" s="84">
        <v>10664179</v>
      </c>
      <c r="D74" s="85">
        <v>9709845</v>
      </c>
      <c r="E74" s="84">
        <v>10529955</v>
      </c>
      <c r="F74" s="86">
        <v>-6542092</v>
      </c>
      <c r="G74" s="85">
        <v>-1963804</v>
      </c>
      <c r="H74" s="87">
        <v>2159467</v>
      </c>
      <c r="I74" s="84">
        <v>2158317</v>
      </c>
      <c r="J74" s="84">
        <v>4311782</v>
      </c>
      <c r="K74" s="86">
        <v>14662919</v>
      </c>
      <c r="L74" s="86">
        <v>4321983</v>
      </c>
      <c r="M74" s="86">
        <v>746759</v>
      </c>
      <c r="N74" s="86">
        <v>24043443</v>
      </c>
      <c r="O74" s="85">
        <v>23073711</v>
      </c>
      <c r="P74" s="88">
        <f>IF(E74=0,,-F74/E74)</f>
        <v>0.6212839466075591</v>
      </c>
      <c r="Q74" s="88">
        <f>IF(E74=0,,-G74/E74)</f>
        <v>0.18649690335808652</v>
      </c>
      <c r="R74" s="89">
        <f>IF(E74=0,,I74/E74)</f>
        <v>0.20496925200535046</v>
      </c>
    </row>
    <row r="75" spans="1:18" ht="11.25" customHeight="1">
      <c r="A75" s="102"/>
      <c r="B75" s="26">
        <f>B76-1</f>
        <v>2014</v>
      </c>
      <c r="C75" s="70">
        <v>10949460</v>
      </c>
      <c r="D75" s="71">
        <v>10651870</v>
      </c>
      <c r="E75" s="70">
        <v>10769302</v>
      </c>
      <c r="F75" s="72">
        <v>-8895553</v>
      </c>
      <c r="G75" s="71">
        <v>-1992308</v>
      </c>
      <c r="H75" s="73">
        <v>286875</v>
      </c>
      <c r="I75" s="70">
        <v>277353</v>
      </c>
      <c r="J75" s="70">
        <v>4491940</v>
      </c>
      <c r="K75" s="72">
        <v>14743641</v>
      </c>
      <c r="L75" s="72">
        <v>5113019</v>
      </c>
      <c r="M75" s="72">
        <v>744942</v>
      </c>
      <c r="N75" s="72">
        <v>25093542</v>
      </c>
      <c r="O75" s="71">
        <v>24288332</v>
      </c>
      <c r="P75" s="74">
        <f>IF(E75=0,,-F75/E75)</f>
        <v>0.8260101722470036</v>
      </c>
      <c r="Q75" s="74">
        <f>IF(E75=0,,-G75/E75)</f>
        <v>0.1849988049364759</v>
      </c>
      <c r="R75" s="90">
        <f>IF(E75=0,,I75/E75)</f>
        <v>0.025754036798299462</v>
      </c>
    </row>
    <row r="76" spans="1:18" ht="11.25" customHeight="1">
      <c r="A76" s="103"/>
      <c r="B76" s="91">
        <v>2015</v>
      </c>
      <c r="C76" s="92"/>
      <c r="D76" s="93"/>
      <c r="E76" s="92"/>
      <c r="F76" s="94"/>
      <c r="G76" s="93"/>
      <c r="H76" s="95"/>
      <c r="I76" s="92"/>
      <c r="J76" s="92"/>
      <c r="K76" s="94"/>
      <c r="L76" s="94"/>
      <c r="M76" s="94"/>
      <c r="N76" s="94"/>
      <c r="O76" s="93"/>
      <c r="P76" s="96">
        <f>IF(E76=0,,-F76/E76)</f>
        <v>0</v>
      </c>
      <c r="Q76" s="96">
        <f>IF(E76=0,,-G76/E76)</f>
        <v>0</v>
      </c>
      <c r="R76" s="97">
        <f>IF(E76=0,,I76/E76)</f>
        <v>0</v>
      </c>
    </row>
    <row r="77" spans="1:18" ht="11.25" customHeight="1">
      <c r="A77" s="101" t="s">
        <v>67</v>
      </c>
      <c r="B77" s="42">
        <f>B79-2</f>
        <v>2013</v>
      </c>
      <c r="C77" s="84">
        <v>53397</v>
      </c>
      <c r="D77" s="85">
        <v>39261</v>
      </c>
      <c r="E77" s="84">
        <v>53397</v>
      </c>
      <c r="F77" s="86">
        <v>-165158</v>
      </c>
      <c r="G77" s="85">
        <v>-5789</v>
      </c>
      <c r="H77" s="87">
        <v>8026</v>
      </c>
      <c r="I77" s="84">
        <v>326</v>
      </c>
      <c r="J77" s="84">
        <v>0</v>
      </c>
      <c r="K77" s="86">
        <v>166357</v>
      </c>
      <c r="L77" s="86">
        <v>0</v>
      </c>
      <c r="M77" s="86">
        <v>0</v>
      </c>
      <c r="N77" s="86">
        <v>166357</v>
      </c>
      <c r="O77" s="85">
        <v>21842</v>
      </c>
      <c r="P77" s="88">
        <f>IF(E77=0,,-F77/E77)</f>
        <v>3.0930202071277413</v>
      </c>
      <c r="Q77" s="88">
        <f>IF(E77=0,,-G77/E77)</f>
        <v>0.10841433039309324</v>
      </c>
      <c r="R77" s="89">
        <f>IF(E77=0,,I77/E77)</f>
        <v>0.006105211903290447</v>
      </c>
    </row>
    <row r="78" spans="1:18" ht="11.25" customHeight="1">
      <c r="A78" s="102"/>
      <c r="B78" s="26">
        <f>B79-1</f>
        <v>2014</v>
      </c>
      <c r="C78" s="70">
        <v>44507</v>
      </c>
      <c r="D78" s="71">
        <v>29171</v>
      </c>
      <c r="E78" s="70">
        <v>44507</v>
      </c>
      <c r="F78" s="72">
        <v>1963</v>
      </c>
      <c r="G78" s="71">
        <v>-4295</v>
      </c>
      <c r="H78" s="73">
        <v>19953</v>
      </c>
      <c r="I78" s="70">
        <v>44552</v>
      </c>
      <c r="J78" s="70">
        <v>0</v>
      </c>
      <c r="K78" s="72">
        <v>133436</v>
      </c>
      <c r="L78" s="72">
        <v>0</v>
      </c>
      <c r="M78" s="72">
        <v>0</v>
      </c>
      <c r="N78" s="72">
        <v>133436</v>
      </c>
      <c r="O78" s="71">
        <v>2446</v>
      </c>
      <c r="P78" s="74">
        <f>IF(E78=0,,-F78/E78)</f>
        <v>-0.044105421619071154</v>
      </c>
      <c r="Q78" s="74">
        <f>IF(E78=0,,-G78/E78)</f>
        <v>0.09650167389399421</v>
      </c>
      <c r="R78" s="90">
        <f>IF(E78=0,,I78/E78)</f>
        <v>1.0010110769092502</v>
      </c>
    </row>
    <row r="79" spans="1:18" ht="11.25" customHeight="1">
      <c r="A79" s="103"/>
      <c r="B79" s="91">
        <v>2015</v>
      </c>
      <c r="C79" s="92">
        <v>38781</v>
      </c>
      <c r="D79" s="93">
        <v>25091</v>
      </c>
      <c r="E79" s="92">
        <v>38781</v>
      </c>
      <c r="F79" s="94">
        <v>4998</v>
      </c>
      <c r="G79" s="93">
        <v>-3441</v>
      </c>
      <c r="H79" s="95">
        <v>24618</v>
      </c>
      <c r="I79" s="92">
        <v>18025</v>
      </c>
      <c r="J79" s="92">
        <v>0</v>
      </c>
      <c r="K79" s="94">
        <v>100733</v>
      </c>
      <c r="L79" s="94">
        <v>0</v>
      </c>
      <c r="M79" s="94">
        <v>0</v>
      </c>
      <c r="N79" s="94">
        <v>100733</v>
      </c>
      <c r="O79" s="93">
        <v>5456</v>
      </c>
      <c r="P79" s="96">
        <f>IF(E79=0,,-F79/E79)</f>
        <v>-0.1288775431267889</v>
      </c>
      <c r="Q79" s="96">
        <f>IF(E79=0,,-G79/E79)</f>
        <v>0.08872901678657075</v>
      </c>
      <c r="R79" s="97">
        <f>IF(E79=0,,I79/E79)</f>
        <v>0.4647894587555762</v>
      </c>
    </row>
    <row r="80" spans="1:18" ht="11.25" customHeight="1">
      <c r="A80" s="101" t="s">
        <v>57</v>
      </c>
      <c r="B80" s="42">
        <f>B82-2</f>
        <v>2013</v>
      </c>
      <c r="C80" s="84">
        <v>3790925</v>
      </c>
      <c r="D80" s="85">
        <v>3003505</v>
      </c>
      <c r="E80" s="84">
        <v>3761705</v>
      </c>
      <c r="F80" s="86">
        <v>-2484829</v>
      </c>
      <c r="G80" s="85">
        <v>-449315</v>
      </c>
      <c r="H80" s="87">
        <v>667387</v>
      </c>
      <c r="I80" s="84">
        <v>675902</v>
      </c>
      <c r="J80" s="84">
        <v>2210009</v>
      </c>
      <c r="K80" s="86">
        <v>7785016</v>
      </c>
      <c r="L80" s="86">
        <v>1792938</v>
      </c>
      <c r="M80" s="86">
        <v>406571</v>
      </c>
      <c r="N80" s="86">
        <v>12194534</v>
      </c>
      <c r="O80" s="85">
        <v>10710510</v>
      </c>
      <c r="P80" s="88">
        <f>IF(E80=0,,-F80/E80)</f>
        <v>0.6605592410888148</v>
      </c>
      <c r="Q80" s="88">
        <f>IF(E80=0,,-G80/E80)</f>
        <v>0.11944450721149054</v>
      </c>
      <c r="R80" s="89">
        <f>IF(E80=0,,I80/E80)</f>
        <v>0.17967969311788137</v>
      </c>
    </row>
    <row r="81" spans="1:18" ht="11.25" customHeight="1">
      <c r="A81" s="102"/>
      <c r="B81" s="26">
        <f>B82-1</f>
        <v>2014</v>
      </c>
      <c r="C81" s="70">
        <v>3888677</v>
      </c>
      <c r="D81" s="71">
        <v>3128372</v>
      </c>
      <c r="E81" s="70">
        <v>3991102</v>
      </c>
      <c r="F81" s="72">
        <v>-3171690</v>
      </c>
      <c r="G81" s="71">
        <v>-499163</v>
      </c>
      <c r="H81" s="73">
        <v>328829</v>
      </c>
      <c r="I81" s="70">
        <v>401412</v>
      </c>
      <c r="J81" s="70">
        <v>2107585</v>
      </c>
      <c r="K81" s="72">
        <v>8116262</v>
      </c>
      <c r="L81" s="72">
        <v>2073471</v>
      </c>
      <c r="M81" s="72">
        <v>441347</v>
      </c>
      <c r="N81" s="72">
        <v>12738665</v>
      </c>
      <c r="O81" s="71">
        <v>11130300</v>
      </c>
      <c r="P81" s="74">
        <f>IF(E81=0,,-F81/E81)</f>
        <v>0.7946902885468725</v>
      </c>
      <c r="Q81" s="74">
        <f>IF(E81=0,,-G81/E81)</f>
        <v>0.1250689659146772</v>
      </c>
      <c r="R81" s="90">
        <f>IF(E81=0,,I81/E81)</f>
        <v>0.10057673294243044</v>
      </c>
    </row>
    <row r="82" spans="1:18" ht="11.25" customHeight="1">
      <c r="A82" s="103"/>
      <c r="B82" s="91">
        <v>2015</v>
      </c>
      <c r="C82" s="92">
        <v>4256119</v>
      </c>
      <c r="D82" s="93">
        <v>3513544</v>
      </c>
      <c r="E82" s="92">
        <v>4467009</v>
      </c>
      <c r="F82" s="94">
        <v>-2877847</v>
      </c>
      <c r="G82" s="93">
        <v>-510695</v>
      </c>
      <c r="H82" s="95">
        <v>1015870</v>
      </c>
      <c r="I82" s="92">
        <v>1014929</v>
      </c>
      <c r="J82" s="92">
        <v>1855371</v>
      </c>
      <c r="K82" s="94">
        <v>8018658</v>
      </c>
      <c r="L82" s="94">
        <v>2007781</v>
      </c>
      <c r="M82" s="94">
        <v>577442</v>
      </c>
      <c r="N82" s="94">
        <v>12459252</v>
      </c>
      <c r="O82" s="93">
        <v>11117987</v>
      </c>
      <c r="P82" s="96">
        <f>IF(E82=0,,-F82/E82)</f>
        <v>0.6442447284077556</v>
      </c>
      <c r="Q82" s="96">
        <f>IF(E82=0,,-G82/E82)</f>
        <v>0.11432593934778282</v>
      </c>
      <c r="R82" s="97">
        <f>IF(E82=0,,I82/E82)</f>
        <v>0.227205497011535</v>
      </c>
    </row>
  </sheetData>
  <sheetProtection/>
  <mergeCells count="25">
    <mergeCell ref="A80:A82"/>
    <mergeCell ref="A62:A64"/>
    <mergeCell ref="A65:A67"/>
    <mergeCell ref="A68:A70"/>
    <mergeCell ref="A71:A73"/>
    <mergeCell ref="A74:A76"/>
    <mergeCell ref="A77:A79"/>
    <mergeCell ref="A44:A46"/>
    <mergeCell ref="A47:A49"/>
    <mergeCell ref="A50:A52"/>
    <mergeCell ref="A53:A55"/>
    <mergeCell ref="A56:A58"/>
    <mergeCell ref="A59:A61"/>
    <mergeCell ref="A26:A28"/>
    <mergeCell ref="A29:A31"/>
    <mergeCell ref="A32:A34"/>
    <mergeCell ref="A35:A37"/>
    <mergeCell ref="A38:A40"/>
    <mergeCell ref="A41:A43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2013</v>
      </c>
      <c r="C7" s="20">
        <v>164754</v>
      </c>
      <c r="D7" s="21">
        <v>192353</v>
      </c>
      <c r="E7" s="21">
        <v>0</v>
      </c>
      <c r="F7" s="21">
        <v>-595295</v>
      </c>
      <c r="G7" s="21">
        <v>0</v>
      </c>
      <c r="H7" s="21">
        <v>-52000</v>
      </c>
      <c r="I7" s="21">
        <v>-252261</v>
      </c>
      <c r="J7" s="21">
        <v>-92692</v>
      </c>
      <c r="K7" s="21">
        <v>0</v>
      </c>
      <c r="L7" s="22">
        <v>-635141</v>
      </c>
      <c r="M7" s="23">
        <f>IF(C7=0,,-F7/C7)</f>
        <v>3.61323549048885</v>
      </c>
      <c r="N7" s="23">
        <f>IF(C7=0,,-I7/C7)</f>
        <v>1.5311373320222879</v>
      </c>
      <c r="O7" s="24">
        <f>IF(C7=0,,L7/C7)</f>
        <v>-3.85508697816138</v>
      </c>
    </row>
    <row r="8" spans="1:15" ht="11.25" customHeight="1">
      <c r="A8" s="25"/>
      <c r="B8" s="26">
        <f>B9-1</f>
        <v>2014</v>
      </c>
      <c r="C8" s="27">
        <v>170126</v>
      </c>
      <c r="D8" s="28">
        <v>85559</v>
      </c>
      <c r="E8" s="28">
        <v>2000</v>
      </c>
      <c r="F8" s="28">
        <v>-2502566</v>
      </c>
      <c r="G8" s="28">
        <v>0</v>
      </c>
      <c r="H8" s="28">
        <v>-47072</v>
      </c>
      <c r="I8" s="28">
        <v>-326694</v>
      </c>
      <c r="J8" s="28">
        <v>-63681</v>
      </c>
      <c r="K8" s="28">
        <v>0</v>
      </c>
      <c r="L8" s="29">
        <v>-2682328</v>
      </c>
      <c r="M8" s="30">
        <f>IF(C8=0,,-F8/C8)</f>
        <v>14.71007371007371</v>
      </c>
      <c r="N8" s="30">
        <f>IF(C8=0,,-I8/C8)</f>
        <v>1.9203061260477527</v>
      </c>
      <c r="O8" s="31">
        <f>IF(C8=0,,L8/C8)</f>
        <v>-15.766714082503556</v>
      </c>
    </row>
    <row r="9" spans="1:15" ht="11.25" customHeight="1" thickBot="1">
      <c r="A9" s="32"/>
      <c r="B9" s="33">
        <v>2015</v>
      </c>
      <c r="C9" s="34">
        <v>177537</v>
      </c>
      <c r="D9" s="35">
        <v>-58136</v>
      </c>
      <c r="E9" s="35">
        <v>2388</v>
      </c>
      <c r="F9" s="35">
        <v>-1501033</v>
      </c>
      <c r="G9" s="35">
        <v>0</v>
      </c>
      <c r="H9" s="35">
        <v>-30141</v>
      </c>
      <c r="I9" s="35">
        <v>-237328</v>
      </c>
      <c r="J9" s="35">
        <v>-104555</v>
      </c>
      <c r="K9" s="35">
        <v>0</v>
      </c>
      <c r="L9" s="36">
        <v>-1751268</v>
      </c>
      <c r="M9" s="37">
        <f>IF(C9=0,,-F9/C9)</f>
        <v>8.454761542664347</v>
      </c>
      <c r="N9" s="37">
        <f>IF(C9=0,,-I9/C9)</f>
        <v>1.3367805020925216</v>
      </c>
      <c r="O9" s="38">
        <f>IF(C9=0,,L9/C9)</f>
        <v>-9.864242383277851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44</v>
      </c>
      <c r="B11" s="42">
        <f>B13-2</f>
        <v>2013</v>
      </c>
      <c r="C11" s="43">
        <v>164749</v>
      </c>
      <c r="D11" s="44">
        <v>182207</v>
      </c>
      <c r="E11" s="44">
        <v>0</v>
      </c>
      <c r="F11" s="44">
        <v>-716184</v>
      </c>
      <c r="G11" s="44">
        <v>0</v>
      </c>
      <c r="H11" s="44">
        <v>0</v>
      </c>
      <c r="I11" s="44">
        <v>-239637</v>
      </c>
      <c r="J11" s="44">
        <v>-92692</v>
      </c>
      <c r="K11" s="44">
        <v>0</v>
      </c>
      <c r="L11" s="45">
        <v>-701557</v>
      </c>
      <c r="M11" s="46">
        <f>IF(C11=0,,-F11/C11)</f>
        <v>4.347121985565922</v>
      </c>
      <c r="N11" s="46">
        <f>IF(C11=0,,-I11/C11)</f>
        <v>1.4545581460282004</v>
      </c>
      <c r="O11" s="47">
        <f>IF(C11=0,,L11/C11)</f>
        <v>-4.258338442114975</v>
      </c>
    </row>
    <row r="12" spans="1:15" ht="11.25" customHeight="1">
      <c r="A12" s="102"/>
      <c r="B12" s="26">
        <f>B13-1</f>
        <v>2014</v>
      </c>
      <c r="C12" s="27">
        <v>170123</v>
      </c>
      <c r="D12" s="28">
        <v>81434</v>
      </c>
      <c r="E12" s="28">
        <v>0</v>
      </c>
      <c r="F12" s="28">
        <v>-2622176</v>
      </c>
      <c r="G12" s="28">
        <v>0</v>
      </c>
      <c r="H12" s="28">
        <v>0</v>
      </c>
      <c r="I12" s="28">
        <v>-313404</v>
      </c>
      <c r="J12" s="28">
        <v>-63681</v>
      </c>
      <c r="K12" s="28">
        <v>0</v>
      </c>
      <c r="L12" s="29">
        <v>-2747704</v>
      </c>
      <c r="M12" s="30">
        <f>IF(C12=0,,-F12/C12)</f>
        <v>15.4134126484955</v>
      </c>
      <c r="N12" s="30">
        <f>IF(C12=0,,-I12/C12)</f>
        <v>1.8422200407940137</v>
      </c>
      <c r="O12" s="48">
        <f>IF(C12=0,,L12/C12)</f>
        <v>-16.151278780646944</v>
      </c>
    </row>
    <row r="13" spans="1:15" ht="11.25" customHeight="1">
      <c r="A13" s="103"/>
      <c r="B13" s="49">
        <v>2015</v>
      </c>
      <c r="C13" s="50">
        <v>177534</v>
      </c>
      <c r="D13" s="51">
        <v>-58136</v>
      </c>
      <c r="E13" s="51">
        <v>0</v>
      </c>
      <c r="F13" s="51">
        <v>-1740071</v>
      </c>
      <c r="G13" s="51">
        <v>0</v>
      </c>
      <c r="H13" s="51">
        <v>0</v>
      </c>
      <c r="I13" s="51">
        <v>-226386</v>
      </c>
      <c r="J13" s="51">
        <v>-104555</v>
      </c>
      <c r="K13" s="51">
        <v>0</v>
      </c>
      <c r="L13" s="52">
        <v>-1951614</v>
      </c>
      <c r="M13" s="53">
        <f>IF(C13=0,,-F13/C13)</f>
        <v>9.801339461736907</v>
      </c>
      <c r="N13" s="53">
        <f>IF(C13=0,,-I13/C13)</f>
        <v>1.2751698266247593</v>
      </c>
      <c r="O13" s="54">
        <f>IF(C13=0,,L13/C13)</f>
        <v>-10.99290276792051</v>
      </c>
    </row>
    <row r="14" spans="1:15" ht="11.25" customHeight="1">
      <c r="A14" s="101" t="s">
        <v>52</v>
      </c>
      <c r="B14" s="42">
        <f>B16-2</f>
        <v>2013</v>
      </c>
      <c r="C14" s="43">
        <v>5</v>
      </c>
      <c r="D14" s="44">
        <v>10146</v>
      </c>
      <c r="E14" s="44">
        <v>0</v>
      </c>
      <c r="F14" s="44">
        <v>120889</v>
      </c>
      <c r="G14" s="44">
        <v>0</v>
      </c>
      <c r="H14" s="44">
        <v>-52000</v>
      </c>
      <c r="I14" s="44">
        <v>-12624</v>
      </c>
      <c r="J14" s="44">
        <v>0</v>
      </c>
      <c r="K14" s="44">
        <v>0</v>
      </c>
      <c r="L14" s="45">
        <v>66416</v>
      </c>
      <c r="M14" s="46">
        <f>IF(C14=0,,-F14/C14)</f>
        <v>-24177.8</v>
      </c>
      <c r="N14" s="46">
        <f>IF(C14=0,,-I14/C14)</f>
        <v>2524.8</v>
      </c>
      <c r="O14" s="47">
        <f>IF(C14=0,,L14/C14)</f>
        <v>13283.2</v>
      </c>
    </row>
    <row r="15" spans="1:15" ht="11.25" customHeight="1">
      <c r="A15" s="102"/>
      <c r="B15" s="26">
        <f>B16-1</f>
        <v>2014</v>
      </c>
      <c r="C15" s="27">
        <v>3</v>
      </c>
      <c r="D15" s="28">
        <v>4125</v>
      </c>
      <c r="E15" s="28">
        <v>2000</v>
      </c>
      <c r="F15" s="28">
        <v>119610</v>
      </c>
      <c r="G15" s="28">
        <v>0</v>
      </c>
      <c r="H15" s="28">
        <v>-47072</v>
      </c>
      <c r="I15" s="28">
        <v>-13290</v>
      </c>
      <c r="J15" s="28">
        <v>0</v>
      </c>
      <c r="K15" s="28">
        <v>0</v>
      </c>
      <c r="L15" s="29">
        <v>65376</v>
      </c>
      <c r="M15" s="30">
        <f>IF(C15=0,,-F15/C15)</f>
        <v>-39870</v>
      </c>
      <c r="N15" s="30">
        <f>IF(C15=0,,-I15/C15)</f>
        <v>4430</v>
      </c>
      <c r="O15" s="48">
        <f>IF(C15=0,,L15/C15)</f>
        <v>21792</v>
      </c>
    </row>
    <row r="16" spans="1:15" ht="11.25" customHeight="1">
      <c r="A16" s="103"/>
      <c r="B16" s="49">
        <v>2015</v>
      </c>
      <c r="C16" s="50">
        <v>3</v>
      </c>
      <c r="D16" s="51">
        <v>0</v>
      </c>
      <c r="E16" s="51">
        <v>2388</v>
      </c>
      <c r="F16" s="51">
        <v>239038</v>
      </c>
      <c r="G16" s="51">
        <v>0</v>
      </c>
      <c r="H16" s="51">
        <v>-30141</v>
      </c>
      <c r="I16" s="51">
        <v>-10942</v>
      </c>
      <c r="J16" s="51">
        <v>0</v>
      </c>
      <c r="K16" s="51">
        <v>0</v>
      </c>
      <c r="L16" s="52">
        <v>200346</v>
      </c>
      <c r="M16" s="53">
        <f>IF(C16=0,,-F16/C16)</f>
        <v>-79679.33333333333</v>
      </c>
      <c r="N16" s="53">
        <f>IF(C16=0,,-I16/C16)</f>
        <v>3647.3333333333335</v>
      </c>
      <c r="O16" s="54">
        <f>IF(C16=0,,L16/C16)</f>
        <v>66782</v>
      </c>
    </row>
  </sheetData>
  <sheetProtection/>
  <mergeCells count="3">
    <mergeCell ref="M4:O4"/>
    <mergeCell ref="A11:A13"/>
    <mergeCell ref="A14:A16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2013</v>
      </c>
      <c r="C7" s="64">
        <v>164754</v>
      </c>
      <c r="D7" s="65">
        <v>164754</v>
      </c>
      <c r="E7" s="64">
        <v>164754</v>
      </c>
      <c r="F7" s="66">
        <v>-595294</v>
      </c>
      <c r="G7" s="65">
        <v>-252261</v>
      </c>
      <c r="H7" s="67">
        <v>-635140</v>
      </c>
      <c r="I7" s="67">
        <v>-635141</v>
      </c>
      <c r="J7" s="64">
        <v>0</v>
      </c>
      <c r="K7" s="66">
        <v>9332955</v>
      </c>
      <c r="L7" s="66">
        <v>8507470</v>
      </c>
      <c r="M7" s="66">
        <v>2209972</v>
      </c>
      <c r="N7" s="66">
        <v>20050397</v>
      </c>
      <c r="O7" s="65">
        <v>20050397</v>
      </c>
      <c r="P7" s="68">
        <f>IF(E7=0,,-F7/E7)</f>
        <v>3.613229420833485</v>
      </c>
      <c r="Q7" s="68">
        <f>IF(E7=0,,-G7/E7)</f>
        <v>1.5311373320222879</v>
      </c>
      <c r="R7" s="69">
        <f>IF(E7=0,,I7/E7)</f>
        <v>-3.85508697816138</v>
      </c>
    </row>
    <row r="8" spans="1:18" ht="11.25" customHeight="1">
      <c r="A8" s="25"/>
      <c r="B8" s="26">
        <f>B9-1</f>
        <v>2014</v>
      </c>
      <c r="C8" s="70">
        <v>170126</v>
      </c>
      <c r="D8" s="71">
        <v>170126</v>
      </c>
      <c r="E8" s="70">
        <v>170126</v>
      </c>
      <c r="F8" s="72">
        <v>-2502566</v>
      </c>
      <c r="G8" s="71">
        <v>-326694</v>
      </c>
      <c r="H8" s="73">
        <v>-2682328</v>
      </c>
      <c r="I8" s="73">
        <v>-2682328</v>
      </c>
      <c r="J8" s="70">
        <v>0</v>
      </c>
      <c r="K8" s="72">
        <v>9360086</v>
      </c>
      <c r="L8" s="72">
        <v>8968016</v>
      </c>
      <c r="M8" s="72">
        <v>2283972</v>
      </c>
      <c r="N8" s="72">
        <v>20612074</v>
      </c>
      <c r="O8" s="71">
        <v>20612074</v>
      </c>
      <c r="P8" s="74">
        <f>IF(E8=0,,-F8/E8)</f>
        <v>14.71007371007371</v>
      </c>
      <c r="Q8" s="74">
        <f>IF(E8=0,,-G8/E8)</f>
        <v>1.9203061260477527</v>
      </c>
      <c r="R8" s="75">
        <f>IF(E8=0,,I8/E8)</f>
        <v>-15.766714082503556</v>
      </c>
    </row>
    <row r="9" spans="1:18" ht="11.25" customHeight="1" thickBot="1">
      <c r="A9" s="32"/>
      <c r="B9" s="33">
        <v>2015</v>
      </c>
      <c r="C9" s="76">
        <v>177537</v>
      </c>
      <c r="D9" s="77">
        <v>177537</v>
      </c>
      <c r="E9" s="76">
        <v>177537</v>
      </c>
      <c r="F9" s="78">
        <v>-1501033</v>
      </c>
      <c r="G9" s="77">
        <v>-237328</v>
      </c>
      <c r="H9" s="79">
        <v>-1751268</v>
      </c>
      <c r="I9" s="79">
        <v>-1751268</v>
      </c>
      <c r="J9" s="76">
        <v>0</v>
      </c>
      <c r="K9" s="78">
        <v>8986595</v>
      </c>
      <c r="L9" s="78">
        <v>8791791</v>
      </c>
      <c r="M9" s="78">
        <v>2282949</v>
      </c>
      <c r="N9" s="78">
        <v>20061335</v>
      </c>
      <c r="O9" s="77">
        <v>20061335</v>
      </c>
      <c r="P9" s="80">
        <f>IF(E9=0,,-F9/E9)</f>
        <v>8.454761542664347</v>
      </c>
      <c r="Q9" s="80">
        <f>IF(E9=0,,-G9/E9)</f>
        <v>1.3367805020925216</v>
      </c>
      <c r="R9" s="81">
        <f>IF(E9=0,,I9/E9)</f>
        <v>-9.864242383277851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44</v>
      </c>
      <c r="B11" s="42">
        <f>B13-2</f>
        <v>2013</v>
      </c>
      <c r="C11" s="84">
        <v>164749</v>
      </c>
      <c r="D11" s="85">
        <v>164749</v>
      </c>
      <c r="E11" s="84">
        <v>164749</v>
      </c>
      <c r="F11" s="86">
        <v>-716184</v>
      </c>
      <c r="G11" s="85">
        <v>-239637</v>
      </c>
      <c r="H11" s="87">
        <v>-701557</v>
      </c>
      <c r="I11" s="84">
        <v>-701557</v>
      </c>
      <c r="J11" s="84">
        <v>0</v>
      </c>
      <c r="K11" s="86">
        <v>8333350</v>
      </c>
      <c r="L11" s="86">
        <v>8504868</v>
      </c>
      <c r="M11" s="86">
        <v>2209900</v>
      </c>
      <c r="N11" s="86">
        <v>19048118</v>
      </c>
      <c r="O11" s="85">
        <v>19048118</v>
      </c>
      <c r="P11" s="88">
        <f>IF(E11=0,,-F11/E11)</f>
        <v>4.347121985565922</v>
      </c>
      <c r="Q11" s="88">
        <f>IF(E11=0,,-G11/E11)</f>
        <v>1.4545581460282004</v>
      </c>
      <c r="R11" s="89">
        <f>IF(E11=0,,I11/E11)</f>
        <v>-4.258338442114975</v>
      </c>
    </row>
    <row r="12" spans="1:18" ht="11.25" customHeight="1">
      <c r="A12" s="102"/>
      <c r="B12" s="26">
        <f>B13-1</f>
        <v>2014</v>
      </c>
      <c r="C12" s="70">
        <v>170123</v>
      </c>
      <c r="D12" s="71">
        <v>170123</v>
      </c>
      <c r="E12" s="70">
        <v>170123</v>
      </c>
      <c r="F12" s="72">
        <v>-2622176</v>
      </c>
      <c r="G12" s="71">
        <v>-313404</v>
      </c>
      <c r="H12" s="73">
        <v>-2747704</v>
      </c>
      <c r="I12" s="70">
        <v>-2747704</v>
      </c>
      <c r="J12" s="70">
        <v>0</v>
      </c>
      <c r="K12" s="72">
        <v>8480483</v>
      </c>
      <c r="L12" s="72">
        <v>8965578</v>
      </c>
      <c r="M12" s="72">
        <v>2283900</v>
      </c>
      <c r="N12" s="72">
        <v>19729961</v>
      </c>
      <c r="O12" s="71">
        <v>19729961</v>
      </c>
      <c r="P12" s="74">
        <f>IF(E12=0,,-F12/E12)</f>
        <v>15.4134126484955</v>
      </c>
      <c r="Q12" s="74">
        <f>IF(E12=0,,-G12/E12)</f>
        <v>1.8422200407940137</v>
      </c>
      <c r="R12" s="90">
        <f>IF(E12=0,,I12/E12)</f>
        <v>-16.151278780646944</v>
      </c>
    </row>
    <row r="13" spans="1:18" ht="11.25" customHeight="1">
      <c r="A13" s="103"/>
      <c r="B13" s="91">
        <v>2015</v>
      </c>
      <c r="C13" s="92">
        <v>177534</v>
      </c>
      <c r="D13" s="93">
        <v>177534</v>
      </c>
      <c r="E13" s="92">
        <v>177534</v>
      </c>
      <c r="F13" s="94">
        <v>-1740071</v>
      </c>
      <c r="G13" s="93">
        <v>-226386</v>
      </c>
      <c r="H13" s="95">
        <v>-1951614</v>
      </c>
      <c r="I13" s="92">
        <v>-1951614</v>
      </c>
      <c r="J13" s="92">
        <v>0</v>
      </c>
      <c r="K13" s="94">
        <v>8346992</v>
      </c>
      <c r="L13" s="94">
        <v>8788854</v>
      </c>
      <c r="M13" s="94">
        <v>2282877</v>
      </c>
      <c r="N13" s="94">
        <v>19418723</v>
      </c>
      <c r="O13" s="93">
        <v>19418723</v>
      </c>
      <c r="P13" s="96">
        <f>IF(E13=0,,-F13/E13)</f>
        <v>9.801339461736907</v>
      </c>
      <c r="Q13" s="96">
        <f>IF(E13=0,,-G13/E13)</f>
        <v>1.2751698266247593</v>
      </c>
      <c r="R13" s="97">
        <f>IF(E13=0,,I13/E13)</f>
        <v>-10.99290276792051</v>
      </c>
    </row>
    <row r="14" spans="1:18" ht="11.25" customHeight="1">
      <c r="A14" s="101" t="s">
        <v>52</v>
      </c>
      <c r="B14" s="42">
        <f>B16-2</f>
        <v>2013</v>
      </c>
      <c r="C14" s="84">
        <v>5</v>
      </c>
      <c r="D14" s="85">
        <v>5</v>
      </c>
      <c r="E14" s="84">
        <v>5</v>
      </c>
      <c r="F14" s="86">
        <v>120890</v>
      </c>
      <c r="G14" s="85">
        <v>-12624</v>
      </c>
      <c r="H14" s="87">
        <v>66417</v>
      </c>
      <c r="I14" s="84">
        <v>66416</v>
      </c>
      <c r="J14" s="84">
        <v>0</v>
      </c>
      <c r="K14" s="86">
        <v>999605</v>
      </c>
      <c r="L14" s="86">
        <v>2602</v>
      </c>
      <c r="M14" s="86">
        <v>72</v>
      </c>
      <c r="N14" s="86">
        <v>1002279</v>
      </c>
      <c r="O14" s="85">
        <v>1002279</v>
      </c>
      <c r="P14" s="88">
        <f>IF(E14=0,,-F14/E14)</f>
        <v>-24178</v>
      </c>
      <c r="Q14" s="88">
        <f>IF(E14=0,,-G14/E14)</f>
        <v>2524.8</v>
      </c>
      <c r="R14" s="89">
        <f>IF(E14=0,,I14/E14)</f>
        <v>13283.2</v>
      </c>
    </row>
    <row r="15" spans="1:18" ht="11.25" customHeight="1">
      <c r="A15" s="102"/>
      <c r="B15" s="26">
        <f>B16-1</f>
        <v>2014</v>
      </c>
      <c r="C15" s="70">
        <v>3</v>
      </c>
      <c r="D15" s="71">
        <v>3</v>
      </c>
      <c r="E15" s="70">
        <v>3</v>
      </c>
      <c r="F15" s="72">
        <v>119610</v>
      </c>
      <c r="G15" s="71">
        <v>-13290</v>
      </c>
      <c r="H15" s="73">
        <v>65376</v>
      </c>
      <c r="I15" s="70">
        <v>65376</v>
      </c>
      <c r="J15" s="70">
        <v>0</v>
      </c>
      <c r="K15" s="72">
        <v>879603</v>
      </c>
      <c r="L15" s="72">
        <v>2438</v>
      </c>
      <c r="M15" s="72">
        <v>72</v>
      </c>
      <c r="N15" s="72">
        <v>882113</v>
      </c>
      <c r="O15" s="71">
        <v>882113</v>
      </c>
      <c r="P15" s="74">
        <f>IF(E15=0,,-F15/E15)</f>
        <v>-39870</v>
      </c>
      <c r="Q15" s="74">
        <f>IF(E15=0,,-G15/E15)</f>
        <v>4430</v>
      </c>
      <c r="R15" s="90">
        <f>IF(E15=0,,I15/E15)</f>
        <v>21792</v>
      </c>
    </row>
    <row r="16" spans="1:18" ht="11.25" customHeight="1">
      <c r="A16" s="103"/>
      <c r="B16" s="91">
        <v>2015</v>
      </c>
      <c r="C16" s="92">
        <v>3</v>
      </c>
      <c r="D16" s="93">
        <v>3</v>
      </c>
      <c r="E16" s="92">
        <v>3</v>
      </c>
      <c r="F16" s="94">
        <v>239038</v>
      </c>
      <c r="G16" s="93">
        <v>-10942</v>
      </c>
      <c r="H16" s="95">
        <v>200346</v>
      </c>
      <c r="I16" s="92">
        <v>200346</v>
      </c>
      <c r="J16" s="92">
        <v>0</v>
      </c>
      <c r="K16" s="94">
        <v>639603</v>
      </c>
      <c r="L16" s="94">
        <v>2937</v>
      </c>
      <c r="M16" s="94">
        <v>72</v>
      </c>
      <c r="N16" s="94">
        <v>642612</v>
      </c>
      <c r="O16" s="93">
        <v>642612</v>
      </c>
      <c r="P16" s="96">
        <f>IF(E16=0,,-F16/E16)</f>
        <v>-79679.33333333333</v>
      </c>
      <c r="Q16" s="96">
        <f>IF(E16=0,,-G16/E16)</f>
        <v>3647.3333333333335</v>
      </c>
      <c r="R16" s="97">
        <f>IF(E16=0,,I16/E16)</f>
        <v>66782</v>
      </c>
    </row>
  </sheetData>
  <sheetProtection/>
  <mergeCells count="3">
    <mergeCell ref="P4:R4"/>
    <mergeCell ref="A11:A13"/>
    <mergeCell ref="A14:A16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2013</v>
      </c>
      <c r="C7" s="20">
        <v>11880193</v>
      </c>
      <c r="D7" s="21">
        <v>152904</v>
      </c>
      <c r="E7" s="21">
        <v>9996</v>
      </c>
      <c r="F7" s="21">
        <v>-9379392</v>
      </c>
      <c r="G7" s="21">
        <v>0</v>
      </c>
      <c r="H7" s="21">
        <v>-277341</v>
      </c>
      <c r="I7" s="21">
        <v>-2491096</v>
      </c>
      <c r="J7" s="21">
        <v>-902</v>
      </c>
      <c r="K7" s="21">
        <v>0</v>
      </c>
      <c r="L7" s="22">
        <v>-105638</v>
      </c>
      <c r="M7" s="23">
        <f>IF(C7=0,,-F7/C7)</f>
        <v>0.7894982850867827</v>
      </c>
      <c r="N7" s="23">
        <f>IF(C7=0,,-I7/C7)</f>
        <v>0.20968480899258118</v>
      </c>
      <c r="O7" s="24">
        <f>IF(C7=0,,L7/C7)</f>
        <v>-0.008891943085436407</v>
      </c>
    </row>
    <row r="8" spans="1:15" ht="11.25" customHeight="1">
      <c r="A8" s="25"/>
      <c r="B8" s="26">
        <f>B9-1</f>
        <v>2014</v>
      </c>
      <c r="C8" s="27">
        <v>13013027</v>
      </c>
      <c r="D8" s="28">
        <v>159727</v>
      </c>
      <c r="E8" s="28">
        <v>19876</v>
      </c>
      <c r="F8" s="28">
        <v>-9951470</v>
      </c>
      <c r="G8" s="28">
        <v>0</v>
      </c>
      <c r="H8" s="28">
        <v>-452220</v>
      </c>
      <c r="I8" s="28">
        <v>-2879007</v>
      </c>
      <c r="J8" s="28">
        <v>-1169</v>
      </c>
      <c r="K8" s="28">
        <v>0</v>
      </c>
      <c r="L8" s="29">
        <v>-91236</v>
      </c>
      <c r="M8" s="30">
        <f>IF(C8=0,,-F8/C8)</f>
        <v>0.76473137264681</v>
      </c>
      <c r="N8" s="30">
        <f>IF(C8=0,,-I8/C8)</f>
        <v>0.2212403770467855</v>
      </c>
      <c r="O8" s="31">
        <f>IF(C8=0,,L8/C8)</f>
        <v>-0.007011128156423559</v>
      </c>
    </row>
    <row r="9" spans="1:15" ht="11.25" customHeight="1" thickBot="1">
      <c r="A9" s="32"/>
      <c r="B9" s="33">
        <v>2015</v>
      </c>
      <c r="C9" s="34">
        <v>11852682</v>
      </c>
      <c r="D9" s="35">
        <v>113133</v>
      </c>
      <c r="E9" s="35">
        <v>7846</v>
      </c>
      <c r="F9" s="35">
        <v>-8695878</v>
      </c>
      <c r="G9" s="35">
        <v>-3550</v>
      </c>
      <c r="H9" s="35">
        <v>-511495</v>
      </c>
      <c r="I9" s="35">
        <v>-2723874</v>
      </c>
      <c r="J9" s="35">
        <v>-1347</v>
      </c>
      <c r="K9" s="35">
        <v>0</v>
      </c>
      <c r="L9" s="36">
        <v>37517</v>
      </c>
      <c r="M9" s="37">
        <f>IF(C9=0,,-F9/C9)</f>
        <v>0.7336633177199895</v>
      </c>
      <c r="N9" s="37">
        <f>IF(C9=0,,-I9/C9)</f>
        <v>0.2298107719417428</v>
      </c>
      <c r="O9" s="38">
        <f>IF(C9=0,,L9/C9)</f>
        <v>0.0031652751672575034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60</v>
      </c>
      <c r="B11" s="42">
        <f>B13-2</f>
        <v>2013</v>
      </c>
      <c r="C11" s="43">
        <v>301890</v>
      </c>
      <c r="D11" s="44">
        <v>815</v>
      </c>
      <c r="E11" s="44">
        <v>0</v>
      </c>
      <c r="F11" s="44">
        <v>-26574</v>
      </c>
      <c r="G11" s="44">
        <v>0</v>
      </c>
      <c r="H11" s="44">
        <v>0</v>
      </c>
      <c r="I11" s="44">
        <v>-234177</v>
      </c>
      <c r="J11" s="44">
        <v>0</v>
      </c>
      <c r="K11" s="44">
        <v>0</v>
      </c>
      <c r="L11" s="45">
        <v>41954</v>
      </c>
      <c r="M11" s="46">
        <f>IF(C11=0,,-F11/C11)</f>
        <v>0.08802543972970288</v>
      </c>
      <c r="N11" s="46">
        <f>IF(C11=0,,-I11/C11)</f>
        <v>0.7757030706548743</v>
      </c>
      <c r="O11" s="47">
        <f>IF(C11=0,,L11/C11)</f>
        <v>0.13897114843154793</v>
      </c>
    </row>
    <row r="12" spans="1:15" ht="11.25" customHeight="1">
      <c r="A12" s="102"/>
      <c r="B12" s="26">
        <f>B13-1</f>
        <v>2014</v>
      </c>
      <c r="C12" s="27">
        <v>604949</v>
      </c>
      <c r="D12" s="28">
        <v>6817</v>
      </c>
      <c r="E12" s="28">
        <v>0</v>
      </c>
      <c r="F12" s="28">
        <v>-90028</v>
      </c>
      <c r="G12" s="28">
        <v>0</v>
      </c>
      <c r="H12" s="28">
        <v>0</v>
      </c>
      <c r="I12" s="28">
        <v>-493579</v>
      </c>
      <c r="J12" s="28">
        <v>0</v>
      </c>
      <c r="K12" s="28">
        <v>0</v>
      </c>
      <c r="L12" s="29">
        <v>28159</v>
      </c>
      <c r="M12" s="30">
        <f>IF(C12=0,,-F12/C12)</f>
        <v>0.14881915665618092</v>
      </c>
      <c r="N12" s="30">
        <f>IF(C12=0,,-I12/C12)</f>
        <v>0.8159018363531472</v>
      </c>
      <c r="O12" s="48">
        <f>IF(C12=0,,L12/C12)</f>
        <v>0.046547725510745534</v>
      </c>
    </row>
    <row r="13" spans="1:15" ht="11.25" customHeight="1">
      <c r="A13" s="103"/>
      <c r="B13" s="49">
        <v>2015</v>
      </c>
      <c r="C13" s="50">
        <v>664970</v>
      </c>
      <c r="D13" s="51">
        <v>3242</v>
      </c>
      <c r="E13" s="51">
        <v>0</v>
      </c>
      <c r="F13" s="51">
        <v>-103282</v>
      </c>
      <c r="G13" s="51">
        <v>0</v>
      </c>
      <c r="H13" s="51">
        <v>0</v>
      </c>
      <c r="I13" s="51">
        <v>-525608</v>
      </c>
      <c r="J13" s="51">
        <v>0</v>
      </c>
      <c r="K13" s="51">
        <v>0</v>
      </c>
      <c r="L13" s="52">
        <v>39322</v>
      </c>
      <c r="M13" s="53">
        <f>IF(C13=0,,-F13/C13)</f>
        <v>0.15531828503541514</v>
      </c>
      <c r="N13" s="53">
        <f>IF(C13=0,,-I13/C13)</f>
        <v>0.7904236281336</v>
      </c>
      <c r="O13" s="54">
        <f>IF(C13=0,,L13/C13)</f>
        <v>0.05913349474412379</v>
      </c>
    </row>
    <row r="14" spans="1:15" ht="11.25" customHeight="1">
      <c r="A14" s="101" t="s">
        <v>61</v>
      </c>
      <c r="B14" s="42">
        <f>B16-2</f>
        <v>2013</v>
      </c>
      <c r="C14" s="43">
        <v>0</v>
      </c>
      <c r="D14" s="44">
        <v>301</v>
      </c>
      <c r="E14" s="44">
        <v>0</v>
      </c>
      <c r="F14" s="44">
        <v>0</v>
      </c>
      <c r="G14" s="44">
        <v>0</v>
      </c>
      <c r="H14" s="44">
        <v>0</v>
      </c>
      <c r="I14" s="44">
        <v>-317</v>
      </c>
      <c r="J14" s="44">
        <v>0</v>
      </c>
      <c r="K14" s="44">
        <v>0</v>
      </c>
      <c r="L14" s="45">
        <v>-16</v>
      </c>
      <c r="M14" s="46">
        <f>IF(C14=0,,-F14/C14)</f>
        <v>0</v>
      </c>
      <c r="N14" s="46">
        <f>IF(C14=0,,-I14/C14)</f>
        <v>0</v>
      </c>
      <c r="O14" s="47">
        <f>IF(C14=0,,L14/C14)</f>
        <v>0</v>
      </c>
    </row>
    <row r="15" spans="1:15" ht="11.25" customHeight="1">
      <c r="A15" s="102"/>
      <c r="B15" s="26">
        <f>B16-1</f>
        <v>2014</v>
      </c>
      <c r="C15" s="27">
        <v>0</v>
      </c>
      <c r="D15" s="28">
        <v>301</v>
      </c>
      <c r="E15" s="28">
        <v>0</v>
      </c>
      <c r="F15" s="28">
        <v>0</v>
      </c>
      <c r="G15" s="28">
        <v>0</v>
      </c>
      <c r="H15" s="28">
        <v>0</v>
      </c>
      <c r="I15" s="28">
        <v>-317</v>
      </c>
      <c r="J15" s="28">
        <v>0</v>
      </c>
      <c r="K15" s="28">
        <v>0</v>
      </c>
      <c r="L15" s="29">
        <v>-16</v>
      </c>
      <c r="M15" s="30">
        <f>IF(C15=0,,-F15/C15)</f>
        <v>0</v>
      </c>
      <c r="N15" s="30">
        <f>IF(C15=0,,-I15/C15)</f>
        <v>0</v>
      </c>
      <c r="O15" s="48">
        <f>IF(C15=0,,L15/C15)</f>
        <v>0</v>
      </c>
    </row>
    <row r="16" spans="1:15" ht="11.25" customHeight="1">
      <c r="A16" s="103"/>
      <c r="B16" s="49">
        <v>2015</v>
      </c>
      <c r="C16" s="50">
        <v>0</v>
      </c>
      <c r="D16" s="51">
        <v>301</v>
      </c>
      <c r="E16" s="51">
        <v>0</v>
      </c>
      <c r="F16" s="51">
        <v>0</v>
      </c>
      <c r="G16" s="51">
        <v>0</v>
      </c>
      <c r="H16" s="51">
        <v>0</v>
      </c>
      <c r="I16" s="51">
        <v>-317</v>
      </c>
      <c r="J16" s="51">
        <v>0</v>
      </c>
      <c r="K16" s="51">
        <v>0</v>
      </c>
      <c r="L16" s="52">
        <v>-16</v>
      </c>
      <c r="M16" s="53">
        <f>IF(C16=0,,-F16/C16)</f>
        <v>0</v>
      </c>
      <c r="N16" s="53">
        <f>IF(C16=0,,-I16/C16)</f>
        <v>0</v>
      </c>
      <c r="O16" s="54">
        <f>IF(C16=0,,L16/C16)</f>
        <v>0</v>
      </c>
    </row>
    <row r="17" spans="1:15" ht="11.25" customHeight="1">
      <c r="A17" s="101" t="s">
        <v>46</v>
      </c>
      <c r="B17" s="42">
        <f>B19-2</f>
        <v>2013</v>
      </c>
      <c r="C17" s="43">
        <v>351810</v>
      </c>
      <c r="D17" s="44">
        <v>3788</v>
      </c>
      <c r="E17" s="44">
        <v>0</v>
      </c>
      <c r="F17" s="44">
        <v>-215989</v>
      </c>
      <c r="G17" s="44">
        <v>0</v>
      </c>
      <c r="H17" s="44">
        <v>-1483</v>
      </c>
      <c r="I17" s="44">
        <v>-121142</v>
      </c>
      <c r="J17" s="44">
        <v>0</v>
      </c>
      <c r="K17" s="44">
        <v>0</v>
      </c>
      <c r="L17" s="45">
        <v>16984</v>
      </c>
      <c r="M17" s="46">
        <f>IF(C17=0,,-F17/C17)</f>
        <v>0.6139364998152412</v>
      </c>
      <c r="N17" s="46">
        <f>IF(C17=0,,-I17/C17)</f>
        <v>0.3443392740399647</v>
      </c>
      <c r="O17" s="47">
        <f>IF(C17=0,,L17/C17)</f>
        <v>0.048276058099542364</v>
      </c>
    </row>
    <row r="18" spans="1:15" ht="11.25" customHeight="1">
      <c r="A18" s="102"/>
      <c r="B18" s="26">
        <f>B19-1</f>
        <v>2014</v>
      </c>
      <c r="C18" s="27">
        <v>362613</v>
      </c>
      <c r="D18" s="28">
        <v>1501</v>
      </c>
      <c r="E18" s="28">
        <v>0</v>
      </c>
      <c r="F18" s="28">
        <v>-288345</v>
      </c>
      <c r="G18" s="28">
        <v>0</v>
      </c>
      <c r="H18" s="28">
        <v>530</v>
      </c>
      <c r="I18" s="28">
        <v>-122439</v>
      </c>
      <c r="J18" s="28">
        <v>0</v>
      </c>
      <c r="K18" s="28">
        <v>0</v>
      </c>
      <c r="L18" s="29">
        <v>-46140</v>
      </c>
      <c r="M18" s="30">
        <f>IF(C18=0,,-F18/C18)</f>
        <v>0.7951866039000256</v>
      </c>
      <c r="N18" s="30">
        <f>IF(C18=0,,-I18/C18)</f>
        <v>0.33765750262676736</v>
      </c>
      <c r="O18" s="48">
        <f>IF(C18=0,,L18/C18)</f>
        <v>-0.1272430938769432</v>
      </c>
    </row>
    <row r="19" spans="1:15" ht="11.25" customHeight="1">
      <c r="A19" s="103"/>
      <c r="B19" s="49">
        <v>2015</v>
      </c>
      <c r="C19" s="50">
        <v>384229</v>
      </c>
      <c r="D19" s="51">
        <v>441</v>
      </c>
      <c r="E19" s="51">
        <v>0</v>
      </c>
      <c r="F19" s="51">
        <v>-279034</v>
      </c>
      <c r="G19" s="51">
        <v>0</v>
      </c>
      <c r="H19" s="51">
        <v>7</v>
      </c>
      <c r="I19" s="51">
        <v>-118892</v>
      </c>
      <c r="J19" s="51">
        <v>0</v>
      </c>
      <c r="K19" s="51">
        <v>0</v>
      </c>
      <c r="L19" s="52">
        <v>-13249</v>
      </c>
      <c r="M19" s="53">
        <f>IF(C19=0,,-F19/C19)</f>
        <v>0.7262179585611706</v>
      </c>
      <c r="N19" s="53">
        <f>IF(C19=0,,-I19/C19)</f>
        <v>0.30943005343167745</v>
      </c>
      <c r="O19" s="54">
        <f>IF(C19=0,,L19/C19)</f>
        <v>-0.034482040658045075</v>
      </c>
    </row>
    <row r="20" spans="1:15" ht="11.25" customHeight="1">
      <c r="A20" s="101" t="s">
        <v>47</v>
      </c>
      <c r="B20" s="42">
        <f>B22-2</f>
        <v>2013</v>
      </c>
      <c r="C20" s="43">
        <v>292674</v>
      </c>
      <c r="D20" s="44">
        <v>1945</v>
      </c>
      <c r="E20" s="44">
        <v>728</v>
      </c>
      <c r="F20" s="44">
        <v>-126019</v>
      </c>
      <c r="G20" s="44">
        <v>0</v>
      </c>
      <c r="H20" s="44">
        <v>0</v>
      </c>
      <c r="I20" s="44">
        <v>-124367</v>
      </c>
      <c r="J20" s="44">
        <v>0</v>
      </c>
      <c r="K20" s="44">
        <v>0</v>
      </c>
      <c r="L20" s="45">
        <v>44961</v>
      </c>
      <c r="M20" s="46">
        <f>IF(C20=0,,-F20/C20)</f>
        <v>0.43057804929717025</v>
      </c>
      <c r="N20" s="46">
        <f>IF(C20=0,,-I20/C20)</f>
        <v>0.42493354380641946</v>
      </c>
      <c r="O20" s="47">
        <f>IF(C20=0,,L20/C20)</f>
        <v>0.15362143545378135</v>
      </c>
    </row>
    <row r="21" spans="1:15" ht="11.25" customHeight="1">
      <c r="A21" s="102"/>
      <c r="B21" s="26">
        <f>B22-1</f>
        <v>2014</v>
      </c>
      <c r="C21" s="27">
        <v>253426</v>
      </c>
      <c r="D21" s="28">
        <v>1057</v>
      </c>
      <c r="E21" s="28">
        <v>1876</v>
      </c>
      <c r="F21" s="28">
        <v>-117876</v>
      </c>
      <c r="G21" s="28">
        <v>0</v>
      </c>
      <c r="H21" s="28">
        <v>0</v>
      </c>
      <c r="I21" s="28">
        <v>-122054</v>
      </c>
      <c r="J21" s="28">
        <v>0</v>
      </c>
      <c r="K21" s="28">
        <v>0</v>
      </c>
      <c r="L21" s="29">
        <v>16429</v>
      </c>
      <c r="M21" s="30">
        <f>IF(C21=0,,-F21/C21)</f>
        <v>0.46512986039317195</v>
      </c>
      <c r="N21" s="30">
        <f>IF(C21=0,,-I21/C21)</f>
        <v>0.4816159352236945</v>
      </c>
      <c r="O21" s="48">
        <f>IF(C21=0,,L21/C21)</f>
        <v>0.06482760253486225</v>
      </c>
    </row>
    <row r="22" spans="1:15" ht="11.25" customHeight="1">
      <c r="A22" s="103"/>
      <c r="B22" s="49">
        <v>2015</v>
      </c>
      <c r="C22" s="50">
        <v>214913</v>
      </c>
      <c r="D22" s="51">
        <v>0</v>
      </c>
      <c r="E22" s="51">
        <v>813</v>
      </c>
      <c r="F22" s="51">
        <v>-97784</v>
      </c>
      <c r="G22" s="51">
        <v>0</v>
      </c>
      <c r="H22" s="51">
        <v>0</v>
      </c>
      <c r="I22" s="51">
        <v>-131058</v>
      </c>
      <c r="J22" s="51">
        <v>0</v>
      </c>
      <c r="K22" s="51">
        <v>0</v>
      </c>
      <c r="L22" s="52">
        <v>-13116</v>
      </c>
      <c r="M22" s="53">
        <f>IF(C22=0,,-F22/C22)</f>
        <v>0.45499341594040377</v>
      </c>
      <c r="N22" s="53">
        <f>IF(C22=0,,-I22/C22)</f>
        <v>0.6098188569328054</v>
      </c>
      <c r="O22" s="54">
        <f>IF(C22=0,,L22/C22)</f>
        <v>-0.06102934675892105</v>
      </c>
    </row>
    <row r="23" spans="1:15" ht="11.25" customHeight="1">
      <c r="A23" s="101" t="s">
        <v>48</v>
      </c>
      <c r="B23" s="42">
        <f>B25-2</f>
        <v>2013</v>
      </c>
      <c r="C23" s="43">
        <v>3540203</v>
      </c>
      <c r="D23" s="44">
        <v>32644</v>
      </c>
      <c r="E23" s="44">
        <v>5788</v>
      </c>
      <c r="F23" s="44">
        <v>-2933414</v>
      </c>
      <c r="G23" s="44">
        <v>0</v>
      </c>
      <c r="H23" s="44">
        <v>-88580</v>
      </c>
      <c r="I23" s="44">
        <v>-656777</v>
      </c>
      <c r="J23" s="44">
        <v>0</v>
      </c>
      <c r="K23" s="44">
        <v>0</v>
      </c>
      <c r="L23" s="45">
        <v>-100136</v>
      </c>
      <c r="M23" s="46">
        <f>IF(C23=0,,-F23/C23)</f>
        <v>0.8286005068070955</v>
      </c>
      <c r="N23" s="46">
        <f>IF(C23=0,,-I23/C23)</f>
        <v>0.1855195874360877</v>
      </c>
      <c r="O23" s="47">
        <f>IF(C23=0,,L23/C23)</f>
        <v>-0.028285383634780264</v>
      </c>
    </row>
    <row r="24" spans="1:15" ht="11.25" customHeight="1">
      <c r="A24" s="102"/>
      <c r="B24" s="26">
        <f>B25-1</f>
        <v>2014</v>
      </c>
      <c r="C24" s="27">
        <v>3712216</v>
      </c>
      <c r="D24" s="28">
        <v>47803</v>
      </c>
      <c r="E24" s="28">
        <v>2687</v>
      </c>
      <c r="F24" s="28">
        <v>-3112163</v>
      </c>
      <c r="G24" s="28">
        <v>0</v>
      </c>
      <c r="H24" s="28">
        <v>-105454</v>
      </c>
      <c r="I24" s="28">
        <v>-616784</v>
      </c>
      <c r="J24" s="28">
        <v>0</v>
      </c>
      <c r="K24" s="28">
        <v>0</v>
      </c>
      <c r="L24" s="29">
        <v>-71695</v>
      </c>
      <c r="M24" s="30">
        <f>IF(C24=0,,-F24/C24)</f>
        <v>0.8383571968872501</v>
      </c>
      <c r="N24" s="30">
        <f>IF(C24=0,,-I24/C24)</f>
        <v>0.1661498145582046</v>
      </c>
      <c r="O24" s="48">
        <f>IF(C24=0,,L24/C24)</f>
        <v>-0.019313261943809303</v>
      </c>
    </row>
    <row r="25" spans="1:15" ht="11.25" customHeight="1">
      <c r="A25" s="103"/>
      <c r="B25" s="49">
        <v>2015</v>
      </c>
      <c r="C25" s="50">
        <v>3935541</v>
      </c>
      <c r="D25" s="51">
        <v>40594</v>
      </c>
      <c r="E25" s="51">
        <v>3625</v>
      </c>
      <c r="F25" s="51">
        <v>-3264170</v>
      </c>
      <c r="G25" s="51">
        <v>0</v>
      </c>
      <c r="H25" s="51">
        <v>-111615</v>
      </c>
      <c r="I25" s="51">
        <v>-701984</v>
      </c>
      <c r="J25" s="51">
        <v>0</v>
      </c>
      <c r="K25" s="51">
        <v>0</v>
      </c>
      <c r="L25" s="52">
        <v>-98009</v>
      </c>
      <c r="M25" s="53">
        <f>IF(C25=0,,-F25/C25)</f>
        <v>0.8294082058857981</v>
      </c>
      <c r="N25" s="53">
        <f>IF(C25=0,,-I25/C25)</f>
        <v>0.17837039431173504</v>
      </c>
      <c r="O25" s="54">
        <f>IF(C25=0,,L25/C25)</f>
        <v>-0.024903564719564605</v>
      </c>
    </row>
    <row r="26" spans="1:15" ht="11.25" customHeight="1">
      <c r="A26" s="101" t="s">
        <v>62</v>
      </c>
      <c r="B26" s="42">
        <f>B28-2</f>
        <v>2013</v>
      </c>
      <c r="C26" s="43"/>
      <c r="D26" s="44"/>
      <c r="E26" s="44"/>
      <c r="F26" s="44"/>
      <c r="G26" s="44"/>
      <c r="H26" s="44"/>
      <c r="I26" s="44"/>
      <c r="J26" s="44"/>
      <c r="K26" s="44"/>
      <c r="L26" s="45"/>
      <c r="M26" s="46">
        <f>IF(C26=0,,-F26/C26)</f>
        <v>0</v>
      </c>
      <c r="N26" s="46">
        <f>IF(C26=0,,-I26/C26)</f>
        <v>0</v>
      </c>
      <c r="O26" s="47">
        <f>IF(C26=0,,L26/C26)</f>
        <v>0</v>
      </c>
    </row>
    <row r="27" spans="1:15" ht="11.25" customHeight="1">
      <c r="A27" s="102"/>
      <c r="B27" s="26">
        <f>B28-1</f>
        <v>2014</v>
      </c>
      <c r="C27" s="27"/>
      <c r="D27" s="28"/>
      <c r="E27" s="28"/>
      <c r="F27" s="28"/>
      <c r="G27" s="28"/>
      <c r="H27" s="28"/>
      <c r="I27" s="28"/>
      <c r="J27" s="28"/>
      <c r="K27" s="28"/>
      <c r="L27" s="29"/>
      <c r="M27" s="30">
        <f>IF(C27=0,,-F27/C27)</f>
        <v>0</v>
      </c>
      <c r="N27" s="30">
        <f>IF(C27=0,,-I27/C27)</f>
        <v>0</v>
      </c>
      <c r="O27" s="48">
        <f>IF(C27=0,,L27/C27)</f>
        <v>0</v>
      </c>
    </row>
    <row r="28" spans="1:15" ht="11.25" customHeight="1">
      <c r="A28" s="103"/>
      <c r="B28" s="49">
        <v>2015</v>
      </c>
      <c r="C28" s="50">
        <v>396</v>
      </c>
      <c r="D28" s="51">
        <v>0</v>
      </c>
      <c r="E28" s="51">
        <v>23</v>
      </c>
      <c r="F28" s="51">
        <v>-1038</v>
      </c>
      <c r="G28" s="51">
        <v>0</v>
      </c>
      <c r="H28" s="51">
        <v>0</v>
      </c>
      <c r="I28" s="51">
        <v>-30441</v>
      </c>
      <c r="J28" s="51">
        <v>0</v>
      </c>
      <c r="K28" s="51">
        <v>0</v>
      </c>
      <c r="L28" s="52">
        <v>-31060</v>
      </c>
      <c r="M28" s="53">
        <f>IF(C28=0,,-F28/C28)</f>
        <v>2.621212121212121</v>
      </c>
      <c r="N28" s="53">
        <f>IF(C28=0,,-I28/C28)</f>
        <v>76.87121212121212</v>
      </c>
      <c r="O28" s="54">
        <f>IF(C28=0,,L28/C28)</f>
        <v>-78.43434343434343</v>
      </c>
    </row>
    <row r="29" spans="1:15" ht="11.25" customHeight="1">
      <c r="A29" s="101" t="s">
        <v>49</v>
      </c>
      <c r="B29" s="42">
        <f>B31-2</f>
        <v>2013</v>
      </c>
      <c r="C29" s="43">
        <v>1783056</v>
      </c>
      <c r="D29" s="44">
        <v>27398</v>
      </c>
      <c r="E29" s="44">
        <v>0</v>
      </c>
      <c r="F29" s="44">
        <v>-1537789</v>
      </c>
      <c r="G29" s="44">
        <v>0</v>
      </c>
      <c r="H29" s="44">
        <v>0</v>
      </c>
      <c r="I29" s="44">
        <v>-193586</v>
      </c>
      <c r="J29" s="44">
        <v>0</v>
      </c>
      <c r="K29" s="44">
        <v>0</v>
      </c>
      <c r="L29" s="45">
        <v>79079</v>
      </c>
      <c r="M29" s="46">
        <f>IF(C29=0,,-F29/C29)</f>
        <v>0.8624457111834962</v>
      </c>
      <c r="N29" s="46">
        <f>IF(C29=0,,-I29/C29)</f>
        <v>0.1085697813192631</v>
      </c>
      <c r="O29" s="47">
        <f>IF(C29=0,,L29/C29)</f>
        <v>0.04435026157338861</v>
      </c>
    </row>
    <row r="30" spans="1:15" ht="11.25" customHeight="1">
      <c r="A30" s="102"/>
      <c r="B30" s="26">
        <f>B31-1</f>
        <v>2014</v>
      </c>
      <c r="C30" s="27">
        <v>1968692</v>
      </c>
      <c r="D30" s="28">
        <v>21747</v>
      </c>
      <c r="E30" s="28">
        <v>0</v>
      </c>
      <c r="F30" s="28">
        <v>-1637200</v>
      </c>
      <c r="G30" s="28">
        <v>0</v>
      </c>
      <c r="H30" s="28">
        <v>0</v>
      </c>
      <c r="I30" s="28">
        <v>-229157</v>
      </c>
      <c r="J30" s="28">
        <v>0</v>
      </c>
      <c r="K30" s="28">
        <v>0</v>
      </c>
      <c r="L30" s="29">
        <v>124082</v>
      </c>
      <c r="M30" s="30">
        <f>IF(C30=0,,-F30/C30)</f>
        <v>0.8316181505283711</v>
      </c>
      <c r="N30" s="30">
        <f>IF(C30=0,,-I30/C30)</f>
        <v>0.1164006355488822</v>
      </c>
      <c r="O30" s="48">
        <f>IF(C30=0,,L30/C30)</f>
        <v>0.06302763459190162</v>
      </c>
    </row>
    <row r="31" spans="1:15" ht="11.25" customHeight="1">
      <c r="A31" s="103"/>
      <c r="B31" s="49">
        <v>2015</v>
      </c>
      <c r="C31" s="50">
        <v>2134110</v>
      </c>
      <c r="D31" s="51">
        <v>16915</v>
      </c>
      <c r="E31" s="51">
        <v>0</v>
      </c>
      <c r="F31" s="51">
        <v>-1568938</v>
      </c>
      <c r="G31" s="51">
        <v>0</v>
      </c>
      <c r="H31" s="51">
        <v>0</v>
      </c>
      <c r="I31" s="51">
        <v>-241436</v>
      </c>
      <c r="J31" s="51">
        <v>0</v>
      </c>
      <c r="K31" s="51">
        <v>0</v>
      </c>
      <c r="L31" s="52">
        <v>340651</v>
      </c>
      <c r="M31" s="53">
        <f>IF(C31=0,,-F31/C31)</f>
        <v>0.7351720389295772</v>
      </c>
      <c r="N31" s="53">
        <f>IF(C31=0,,-I31/C31)</f>
        <v>0.11313193790385688</v>
      </c>
      <c r="O31" s="54">
        <f>IF(C31=0,,L31/C31)</f>
        <v>0.15962204384966097</v>
      </c>
    </row>
    <row r="32" spans="1:15" ht="11.25" customHeight="1">
      <c r="A32" s="101" t="s">
        <v>50</v>
      </c>
      <c r="B32" s="42">
        <f>B34-2</f>
        <v>2013</v>
      </c>
      <c r="C32" s="43">
        <v>20605</v>
      </c>
      <c r="D32" s="44">
        <v>66</v>
      </c>
      <c r="E32" s="44">
        <v>0</v>
      </c>
      <c r="F32" s="44">
        <v>-882</v>
      </c>
      <c r="G32" s="44">
        <v>0</v>
      </c>
      <c r="H32" s="44">
        <v>0</v>
      </c>
      <c r="I32" s="44">
        <v>-17905</v>
      </c>
      <c r="J32" s="44">
        <v>0</v>
      </c>
      <c r="K32" s="44">
        <v>0</v>
      </c>
      <c r="L32" s="45">
        <v>1884</v>
      </c>
      <c r="M32" s="46">
        <f>IF(C32=0,,-F32/C32)</f>
        <v>0.04280514438243145</v>
      </c>
      <c r="N32" s="46">
        <f>IF(C32=0,,-I32/C32)</f>
        <v>0.8689638437272507</v>
      </c>
      <c r="O32" s="47">
        <f>IF(C32=0,,L32/C32)</f>
        <v>0.09143411793254065</v>
      </c>
    </row>
    <row r="33" spans="1:15" ht="11.25" customHeight="1">
      <c r="A33" s="102"/>
      <c r="B33" s="26">
        <f>B34-1</f>
        <v>2014</v>
      </c>
      <c r="C33" s="27">
        <v>21186</v>
      </c>
      <c r="D33" s="28">
        <v>37</v>
      </c>
      <c r="E33" s="28">
        <v>0</v>
      </c>
      <c r="F33" s="28">
        <v>-2968</v>
      </c>
      <c r="G33" s="28">
        <v>0</v>
      </c>
      <c r="H33" s="28">
        <v>0</v>
      </c>
      <c r="I33" s="28">
        <v>-25137</v>
      </c>
      <c r="J33" s="28">
        <v>0</v>
      </c>
      <c r="K33" s="28">
        <v>0</v>
      </c>
      <c r="L33" s="29">
        <v>-6882</v>
      </c>
      <c r="M33" s="30">
        <f>IF(C33=0,,-F33/C33)</f>
        <v>0.14009251392428962</v>
      </c>
      <c r="N33" s="30">
        <f>IF(C33=0,,-I33/C33)</f>
        <v>1.1864910790144434</v>
      </c>
      <c r="O33" s="48">
        <f>IF(C33=0,,L33/C33)</f>
        <v>-0.32483715661285756</v>
      </c>
    </row>
    <row r="34" spans="1:15" ht="11.25" customHeight="1">
      <c r="A34" s="103"/>
      <c r="B34" s="49">
        <v>2015</v>
      </c>
      <c r="C34" s="50">
        <v>23304</v>
      </c>
      <c r="D34" s="51">
        <v>0</v>
      </c>
      <c r="E34" s="51">
        <v>0</v>
      </c>
      <c r="F34" s="51">
        <v>649</v>
      </c>
      <c r="G34" s="51">
        <v>0</v>
      </c>
      <c r="H34" s="51">
        <v>0</v>
      </c>
      <c r="I34" s="51">
        <v>-28469</v>
      </c>
      <c r="J34" s="51">
        <v>0</v>
      </c>
      <c r="K34" s="51">
        <v>0</v>
      </c>
      <c r="L34" s="52">
        <v>-4516</v>
      </c>
      <c r="M34" s="53">
        <f>IF(C34=0,,-F34/C34)</f>
        <v>-0.027849296258153106</v>
      </c>
      <c r="N34" s="53">
        <f>IF(C34=0,,-I34/C34)</f>
        <v>1.2216357706831444</v>
      </c>
      <c r="O34" s="54">
        <f>IF(C34=0,,L34/C34)</f>
        <v>-0.19378647442499142</v>
      </c>
    </row>
    <row r="35" spans="1:15" ht="11.25" customHeight="1">
      <c r="A35" s="101" t="s">
        <v>53</v>
      </c>
      <c r="B35" s="42">
        <f>B37-2</f>
        <v>2013</v>
      </c>
      <c r="C35" s="43">
        <v>3585977</v>
      </c>
      <c r="D35" s="44">
        <v>61906</v>
      </c>
      <c r="E35" s="44">
        <v>3480</v>
      </c>
      <c r="F35" s="44">
        <v>-3079577</v>
      </c>
      <c r="G35" s="44">
        <v>0</v>
      </c>
      <c r="H35" s="44">
        <v>-183623</v>
      </c>
      <c r="I35" s="44">
        <v>-619586</v>
      </c>
      <c r="J35" s="44">
        <v>-912</v>
      </c>
      <c r="K35" s="44">
        <v>0</v>
      </c>
      <c r="L35" s="45">
        <v>-232335</v>
      </c>
      <c r="M35" s="46">
        <f>IF(C35=0,,-F35/C35)</f>
        <v>0.8587832548842338</v>
      </c>
      <c r="N35" s="46">
        <f>IF(C35=0,,-I35/C35)</f>
        <v>0.17278024928771155</v>
      </c>
      <c r="O35" s="47">
        <f>IF(C35=0,,L35/C35)</f>
        <v>-0.0647898745585931</v>
      </c>
    </row>
    <row r="36" spans="1:15" ht="11.25" customHeight="1">
      <c r="A36" s="102"/>
      <c r="B36" s="26">
        <f>B37-1</f>
        <v>2014</v>
      </c>
      <c r="C36" s="27">
        <v>3807869</v>
      </c>
      <c r="D36" s="28">
        <v>59024</v>
      </c>
      <c r="E36" s="28">
        <v>4082</v>
      </c>
      <c r="F36" s="28">
        <v>-2899350</v>
      </c>
      <c r="G36" s="28">
        <v>0</v>
      </c>
      <c r="H36" s="28">
        <v>-339997</v>
      </c>
      <c r="I36" s="28">
        <v>-685888</v>
      </c>
      <c r="J36" s="28">
        <v>-1169</v>
      </c>
      <c r="K36" s="28">
        <v>0</v>
      </c>
      <c r="L36" s="29">
        <v>-55429</v>
      </c>
      <c r="M36" s="30">
        <f>IF(C36=0,,-F36/C36)</f>
        <v>0.7614101220393874</v>
      </c>
      <c r="N36" s="30">
        <f>IF(C36=0,,-I36/C36)</f>
        <v>0.18012384354608837</v>
      </c>
      <c r="O36" s="48">
        <f>IF(C36=0,,L36/C36)</f>
        <v>-0.014556435633683827</v>
      </c>
    </row>
    <row r="37" spans="1:15" ht="11.25" customHeight="1">
      <c r="A37" s="103"/>
      <c r="B37" s="49">
        <v>2015</v>
      </c>
      <c r="C37" s="50">
        <v>4167242</v>
      </c>
      <c r="D37" s="51">
        <v>49562</v>
      </c>
      <c r="E37" s="51">
        <v>3385</v>
      </c>
      <c r="F37" s="51">
        <v>-3255580</v>
      </c>
      <c r="G37" s="51">
        <v>0</v>
      </c>
      <c r="H37" s="51">
        <v>-399887</v>
      </c>
      <c r="I37" s="51">
        <v>-775443</v>
      </c>
      <c r="J37" s="51">
        <v>-1347</v>
      </c>
      <c r="K37" s="51">
        <v>0</v>
      </c>
      <c r="L37" s="52">
        <v>-212068</v>
      </c>
      <c r="M37" s="53">
        <f>IF(C37=0,,-F37/C37)</f>
        <v>0.781231327578288</v>
      </c>
      <c r="N37" s="53">
        <f>IF(C37=0,,-I37/C37)</f>
        <v>0.18608062598716368</v>
      </c>
      <c r="O37" s="54">
        <f>IF(C37=0,,L37/C37)</f>
        <v>-0.050889293206394064</v>
      </c>
    </row>
    <row r="38" spans="1:15" ht="11.25" customHeight="1">
      <c r="A38" s="101" t="s">
        <v>55</v>
      </c>
      <c r="B38" s="42">
        <f>B40-2</f>
        <v>2013</v>
      </c>
      <c r="C38" s="43">
        <v>421651</v>
      </c>
      <c r="D38" s="44">
        <v>2753</v>
      </c>
      <c r="E38" s="44">
        <v>0</v>
      </c>
      <c r="F38" s="44">
        <v>-157718</v>
      </c>
      <c r="G38" s="44">
        <v>0</v>
      </c>
      <c r="H38" s="44">
        <v>0</v>
      </c>
      <c r="I38" s="44">
        <v>-276387</v>
      </c>
      <c r="J38" s="44">
        <v>0</v>
      </c>
      <c r="K38" s="44">
        <v>0</v>
      </c>
      <c r="L38" s="45">
        <v>-9701</v>
      </c>
      <c r="M38" s="46">
        <f>IF(C38=0,,-F38/C38)</f>
        <v>0.3740486800695362</v>
      </c>
      <c r="N38" s="46">
        <f>IF(C38=0,,-I38/C38)</f>
        <v>0.6554875951912837</v>
      </c>
      <c r="O38" s="47">
        <f>IF(C38=0,,L38/C38)</f>
        <v>-0.02300717892285326</v>
      </c>
    </row>
    <row r="39" spans="1:15" ht="11.25" customHeight="1">
      <c r="A39" s="102"/>
      <c r="B39" s="26">
        <f>B40-1</f>
        <v>2014</v>
      </c>
      <c r="C39" s="27">
        <v>359855</v>
      </c>
      <c r="D39" s="28">
        <v>1052</v>
      </c>
      <c r="E39" s="28">
        <v>11231</v>
      </c>
      <c r="F39" s="28">
        <v>-136587</v>
      </c>
      <c r="G39" s="28">
        <v>0</v>
      </c>
      <c r="H39" s="28">
        <v>0</v>
      </c>
      <c r="I39" s="28">
        <v>-213972</v>
      </c>
      <c r="J39" s="28">
        <v>0</v>
      </c>
      <c r="K39" s="28">
        <v>0</v>
      </c>
      <c r="L39" s="29">
        <v>21579</v>
      </c>
      <c r="M39" s="30">
        <f>IF(C39=0,,-F39/C39)</f>
        <v>0.37956121215489574</v>
      </c>
      <c r="N39" s="30">
        <f>IF(C39=0,,-I39/C39)</f>
        <v>0.5946061608147726</v>
      </c>
      <c r="O39" s="48">
        <f>IF(C39=0,,L39/C39)</f>
        <v>0.05996581956621417</v>
      </c>
    </row>
    <row r="40" spans="1:15" ht="11.25" customHeight="1">
      <c r="A40" s="103"/>
      <c r="B40" s="49">
        <v>2015</v>
      </c>
      <c r="C40" s="50">
        <v>272696</v>
      </c>
      <c r="D40" s="51">
        <v>2048</v>
      </c>
      <c r="E40" s="51">
        <v>0</v>
      </c>
      <c r="F40" s="51">
        <v>-102792</v>
      </c>
      <c r="G40" s="51">
        <v>0</v>
      </c>
      <c r="H40" s="51">
        <v>0</v>
      </c>
      <c r="I40" s="51">
        <v>-141377</v>
      </c>
      <c r="J40" s="51">
        <v>0</v>
      </c>
      <c r="K40" s="51">
        <v>0</v>
      </c>
      <c r="L40" s="52">
        <v>30575</v>
      </c>
      <c r="M40" s="53">
        <f>IF(C40=0,,-F40/C40)</f>
        <v>0.37694722328160296</v>
      </c>
      <c r="N40" s="53">
        <f>IF(C40=0,,-I40/C40)</f>
        <v>0.5184417813242586</v>
      </c>
      <c r="O40" s="54">
        <f>IF(C40=0,,L40/C40)</f>
        <v>0.11212118989644146</v>
      </c>
    </row>
    <row r="41" spans="1:15" ht="11.25" customHeight="1">
      <c r="A41" s="101" t="s">
        <v>56</v>
      </c>
      <c r="B41" s="42">
        <f>B43-2</f>
        <v>2013</v>
      </c>
      <c r="C41" s="43">
        <v>1535812</v>
      </c>
      <c r="D41" s="44">
        <v>20806</v>
      </c>
      <c r="E41" s="44">
        <v>0</v>
      </c>
      <c r="F41" s="44">
        <v>-1283954</v>
      </c>
      <c r="G41" s="44">
        <v>0</v>
      </c>
      <c r="H41" s="44">
        <v>-129</v>
      </c>
      <c r="I41" s="44">
        <v>-224511</v>
      </c>
      <c r="J41" s="44">
        <v>10</v>
      </c>
      <c r="K41" s="44">
        <v>0</v>
      </c>
      <c r="L41" s="45">
        <v>48034</v>
      </c>
      <c r="M41" s="46">
        <f>IF(C41=0,,-F41/C41)</f>
        <v>0.8360098762088068</v>
      </c>
      <c r="N41" s="46">
        <f>IF(C41=0,,-I41/C41)</f>
        <v>0.14618390792623057</v>
      </c>
      <c r="O41" s="47">
        <f>IF(C41=0,,L41/C41)</f>
        <v>0.03127596346427818</v>
      </c>
    </row>
    <row r="42" spans="1:15" ht="11.25" customHeight="1">
      <c r="A42" s="102"/>
      <c r="B42" s="26">
        <f>B43-1</f>
        <v>2014</v>
      </c>
      <c r="C42" s="27">
        <v>1876916</v>
      </c>
      <c r="D42" s="28">
        <v>20300</v>
      </c>
      <c r="E42" s="28">
        <v>0</v>
      </c>
      <c r="F42" s="28">
        <v>-1649304</v>
      </c>
      <c r="G42" s="28">
        <v>0</v>
      </c>
      <c r="H42" s="28">
        <v>-264</v>
      </c>
      <c r="I42" s="28">
        <v>-346188</v>
      </c>
      <c r="J42" s="28">
        <v>0</v>
      </c>
      <c r="K42" s="28">
        <v>0</v>
      </c>
      <c r="L42" s="29">
        <v>-98540</v>
      </c>
      <c r="M42" s="30">
        <f>IF(C42=0,,-F42/C42)</f>
        <v>0.8787308542310898</v>
      </c>
      <c r="N42" s="30">
        <f>IF(C42=0,,-I42/C42)</f>
        <v>0.18444512167832763</v>
      </c>
      <c r="O42" s="48">
        <f>IF(C42=0,,L42/C42)</f>
        <v>-0.05250101762678777</v>
      </c>
    </row>
    <row r="43" spans="1:15" ht="11.25" customHeight="1">
      <c r="A43" s="103"/>
      <c r="B43" s="49">
        <v>2015</v>
      </c>
      <c r="C43" s="50"/>
      <c r="D43" s="51"/>
      <c r="E43" s="51"/>
      <c r="F43" s="51"/>
      <c r="G43" s="51"/>
      <c r="H43" s="51"/>
      <c r="I43" s="51"/>
      <c r="J43" s="51"/>
      <c r="K43" s="51"/>
      <c r="L43" s="52"/>
      <c r="M43" s="53">
        <f>IF(C43=0,,-F43/C43)</f>
        <v>0</v>
      </c>
      <c r="N43" s="53">
        <f>IF(C43=0,,-I43/C43)</f>
        <v>0</v>
      </c>
      <c r="O43" s="54">
        <f>IF(C43=0,,L43/C43)</f>
        <v>0</v>
      </c>
    </row>
    <row r="44" spans="1:15" ht="11.25" customHeight="1">
      <c r="A44" s="101" t="s">
        <v>57</v>
      </c>
      <c r="B44" s="42">
        <f>B46-2</f>
        <v>2013</v>
      </c>
      <c r="C44" s="43">
        <v>46515</v>
      </c>
      <c r="D44" s="44">
        <v>482</v>
      </c>
      <c r="E44" s="44">
        <v>0</v>
      </c>
      <c r="F44" s="44">
        <v>-17476</v>
      </c>
      <c r="G44" s="44">
        <v>0</v>
      </c>
      <c r="H44" s="44">
        <v>-3526</v>
      </c>
      <c r="I44" s="44">
        <v>-22341</v>
      </c>
      <c r="J44" s="44">
        <v>0</v>
      </c>
      <c r="K44" s="44">
        <v>0</v>
      </c>
      <c r="L44" s="45">
        <v>3654</v>
      </c>
      <c r="M44" s="46">
        <f>IF(C44=0,,-F44/C44)</f>
        <v>0.3757067612598087</v>
      </c>
      <c r="N44" s="46">
        <f>IF(C44=0,,-I44/C44)</f>
        <v>0.4802966784908094</v>
      </c>
      <c r="O44" s="47">
        <f>IF(C44=0,,L44/C44)</f>
        <v>0.07855530474040633</v>
      </c>
    </row>
    <row r="45" spans="1:15" ht="11.25" customHeight="1">
      <c r="A45" s="102"/>
      <c r="B45" s="26">
        <f>B46-1</f>
        <v>2014</v>
      </c>
      <c r="C45" s="27">
        <v>45305</v>
      </c>
      <c r="D45" s="28">
        <v>88</v>
      </c>
      <c r="E45" s="28">
        <v>0</v>
      </c>
      <c r="F45" s="28">
        <v>-17649</v>
      </c>
      <c r="G45" s="28">
        <v>0</v>
      </c>
      <c r="H45" s="28">
        <v>-7035</v>
      </c>
      <c r="I45" s="28">
        <v>-23492</v>
      </c>
      <c r="J45" s="28">
        <v>0</v>
      </c>
      <c r="K45" s="28">
        <v>0</v>
      </c>
      <c r="L45" s="29">
        <v>-2783</v>
      </c>
      <c r="M45" s="30">
        <f>IF(C45=0,,-F45/C45)</f>
        <v>0.3895596512526211</v>
      </c>
      <c r="N45" s="30">
        <f>IF(C45=0,,-I45/C45)</f>
        <v>0.5185299635801788</v>
      </c>
      <c r="O45" s="48">
        <f>IF(C45=0,,L45/C45)</f>
        <v>-0.06142809844388036</v>
      </c>
    </row>
    <row r="46" spans="1:15" ht="11.25" customHeight="1">
      <c r="A46" s="103"/>
      <c r="B46" s="49">
        <v>2015</v>
      </c>
      <c r="C46" s="50">
        <v>55281</v>
      </c>
      <c r="D46" s="51">
        <v>30</v>
      </c>
      <c r="E46" s="51">
        <v>0</v>
      </c>
      <c r="F46" s="51">
        <v>-23909</v>
      </c>
      <c r="G46" s="51">
        <v>-3550</v>
      </c>
      <c r="H46" s="51">
        <v>0</v>
      </c>
      <c r="I46" s="51">
        <v>-28849</v>
      </c>
      <c r="J46" s="51">
        <v>0</v>
      </c>
      <c r="K46" s="51">
        <v>0</v>
      </c>
      <c r="L46" s="52">
        <v>-997</v>
      </c>
      <c r="M46" s="53">
        <f>IF(C46=0,,-F46/C46)</f>
        <v>0.4324994120945714</v>
      </c>
      <c r="N46" s="53">
        <f>IF(C46=0,,-I46/C46)</f>
        <v>0.52186103724607</v>
      </c>
      <c r="O46" s="54">
        <f>IF(C46=0,,L46/C46)</f>
        <v>-0.018035129610535265</v>
      </c>
    </row>
  </sheetData>
  <sheetProtection/>
  <mergeCells count="13">
    <mergeCell ref="A44:A46"/>
    <mergeCell ref="A26:A28"/>
    <mergeCell ref="A29:A31"/>
    <mergeCell ref="A32:A34"/>
    <mergeCell ref="A35:A37"/>
    <mergeCell ref="A38:A40"/>
    <mergeCell ref="A41:A43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59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2013</v>
      </c>
      <c r="C7" s="64">
        <v>13199570</v>
      </c>
      <c r="D7" s="65">
        <v>12165694</v>
      </c>
      <c r="E7" s="64">
        <v>12974442</v>
      </c>
      <c r="F7" s="66">
        <v>-10035274</v>
      </c>
      <c r="G7" s="65">
        <v>-2842398</v>
      </c>
      <c r="H7" s="67">
        <v>-105415</v>
      </c>
      <c r="I7" s="67">
        <v>-105638</v>
      </c>
      <c r="J7" s="64">
        <v>6807849</v>
      </c>
      <c r="K7" s="66">
        <v>5616869</v>
      </c>
      <c r="L7" s="66">
        <v>87730</v>
      </c>
      <c r="M7" s="66">
        <v>396184</v>
      </c>
      <c r="N7" s="66">
        <v>12908632</v>
      </c>
      <c r="O7" s="65">
        <v>12093949</v>
      </c>
      <c r="P7" s="68">
        <f>IF(E7=0,,-F7/E7)</f>
        <v>0.7734647856146722</v>
      </c>
      <c r="Q7" s="68">
        <f>IF(E7=0,,-G7/E7)</f>
        <v>0.21907670480164002</v>
      </c>
      <c r="R7" s="69">
        <f>IF(E7=0,,I7/E7)</f>
        <v>-0.008142007186127927</v>
      </c>
    </row>
    <row r="8" spans="1:18" ht="11.25" customHeight="1">
      <c r="A8" s="25"/>
      <c r="B8" s="26">
        <f>B9-1</f>
        <v>2014</v>
      </c>
      <c r="C8" s="70">
        <v>14256307</v>
      </c>
      <c r="D8" s="71">
        <v>13689289</v>
      </c>
      <c r="E8" s="70">
        <v>13799856</v>
      </c>
      <c r="F8" s="72">
        <v>-10226959</v>
      </c>
      <c r="G8" s="71">
        <v>-2927991</v>
      </c>
      <c r="H8" s="73">
        <v>-90349</v>
      </c>
      <c r="I8" s="73">
        <v>-91236</v>
      </c>
      <c r="J8" s="70">
        <v>7123409</v>
      </c>
      <c r="K8" s="72">
        <v>5611855</v>
      </c>
      <c r="L8" s="72">
        <v>99274</v>
      </c>
      <c r="M8" s="72">
        <v>421153</v>
      </c>
      <c r="N8" s="72">
        <v>13255691</v>
      </c>
      <c r="O8" s="71">
        <v>12865908</v>
      </c>
      <c r="P8" s="74">
        <f>IF(E8=0,,-F8/E8)</f>
        <v>0.7410917186382234</v>
      </c>
      <c r="Q8" s="74">
        <f>IF(E8=0,,-G8/E8)</f>
        <v>0.21217547487452043</v>
      </c>
      <c r="R8" s="75">
        <f>IF(E8=0,,I8/E8)</f>
        <v>-0.006611373336069593</v>
      </c>
    </row>
    <row r="9" spans="1:18" ht="11.25" customHeight="1" thickBot="1">
      <c r="A9" s="32"/>
      <c r="B9" s="33">
        <v>2015</v>
      </c>
      <c r="C9" s="76">
        <v>12555916</v>
      </c>
      <c r="D9" s="77">
        <v>12142952</v>
      </c>
      <c r="E9" s="76">
        <v>12249094</v>
      </c>
      <c r="F9" s="78">
        <v>-8977483</v>
      </c>
      <c r="G9" s="77">
        <v>-2734647</v>
      </c>
      <c r="H9" s="79">
        <v>37517</v>
      </c>
      <c r="I9" s="79">
        <v>37517</v>
      </c>
      <c r="J9" s="76">
        <v>6563740</v>
      </c>
      <c r="K9" s="78">
        <v>4790217</v>
      </c>
      <c r="L9" s="78">
        <v>78311</v>
      </c>
      <c r="M9" s="78">
        <v>371688</v>
      </c>
      <c r="N9" s="78">
        <v>11803956</v>
      </c>
      <c r="O9" s="77">
        <v>11547451</v>
      </c>
      <c r="P9" s="80">
        <f>IF(E9=0,,-F9/E9)</f>
        <v>0.7329099605244274</v>
      </c>
      <c r="Q9" s="80">
        <f>IF(E9=0,,-G9/E9)</f>
        <v>0.223253001405655</v>
      </c>
      <c r="R9" s="81">
        <f>IF(E9=0,,I9/E9)</f>
        <v>0.0030628387699531082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60</v>
      </c>
      <c r="B11" s="42">
        <f>B13-2</f>
        <v>2013</v>
      </c>
      <c r="C11" s="84">
        <v>626722</v>
      </c>
      <c r="D11" s="85">
        <v>298146</v>
      </c>
      <c r="E11" s="84">
        <v>633588</v>
      </c>
      <c r="F11" s="86">
        <v>-108117</v>
      </c>
      <c r="G11" s="85">
        <v>-477661</v>
      </c>
      <c r="H11" s="87">
        <v>41954</v>
      </c>
      <c r="I11" s="84">
        <v>41954</v>
      </c>
      <c r="J11" s="84">
        <v>228501</v>
      </c>
      <c r="K11" s="86">
        <v>79791</v>
      </c>
      <c r="L11" s="86">
        <v>0</v>
      </c>
      <c r="M11" s="86">
        <v>9234</v>
      </c>
      <c r="N11" s="86">
        <v>317526</v>
      </c>
      <c r="O11" s="85">
        <v>36298</v>
      </c>
      <c r="P11" s="88">
        <f>IF(E11=0,,-F11/E11)</f>
        <v>0.1706424364097805</v>
      </c>
      <c r="Q11" s="88">
        <f>IF(E11=0,,-G11/E11)</f>
        <v>0.7538984324198059</v>
      </c>
      <c r="R11" s="89">
        <f>IF(E11=0,,I11/E11)</f>
        <v>0.06621653187876032</v>
      </c>
    </row>
    <row r="12" spans="1:18" ht="11.25" customHeight="1">
      <c r="A12" s="102"/>
      <c r="B12" s="26">
        <f>B13-1</f>
        <v>2014</v>
      </c>
      <c r="C12" s="70">
        <v>819853</v>
      </c>
      <c r="D12" s="71">
        <v>810836</v>
      </c>
      <c r="E12" s="70">
        <v>822666</v>
      </c>
      <c r="F12" s="72">
        <v>-38298</v>
      </c>
      <c r="G12" s="71">
        <v>-493579</v>
      </c>
      <c r="H12" s="73">
        <v>28159</v>
      </c>
      <c r="I12" s="70">
        <v>28159</v>
      </c>
      <c r="J12" s="70">
        <v>225688</v>
      </c>
      <c r="K12" s="72">
        <v>84097</v>
      </c>
      <c r="L12" s="72">
        <v>0</v>
      </c>
      <c r="M12" s="72">
        <v>9970</v>
      </c>
      <c r="N12" s="72">
        <v>319755</v>
      </c>
      <c r="O12" s="71">
        <v>311409</v>
      </c>
      <c r="P12" s="74">
        <f>IF(E12=0,,-F12/E12)</f>
        <v>0.04655352232862425</v>
      </c>
      <c r="Q12" s="74">
        <f>IF(E12=0,,-G12/E12)</f>
        <v>0.5999749594610693</v>
      </c>
      <c r="R12" s="90">
        <f>IF(E12=0,,I12/E12)</f>
        <v>0.03422895804615725</v>
      </c>
    </row>
    <row r="13" spans="1:18" ht="11.25" customHeight="1">
      <c r="A13" s="103"/>
      <c r="B13" s="91">
        <v>2015</v>
      </c>
      <c r="C13" s="92">
        <v>729754</v>
      </c>
      <c r="D13" s="93">
        <v>717801</v>
      </c>
      <c r="E13" s="92">
        <v>676923</v>
      </c>
      <c r="F13" s="94">
        <v>-123647</v>
      </c>
      <c r="G13" s="93">
        <v>-525608</v>
      </c>
      <c r="H13" s="95">
        <v>39322</v>
      </c>
      <c r="I13" s="92">
        <v>39322</v>
      </c>
      <c r="J13" s="92">
        <v>278519</v>
      </c>
      <c r="K13" s="94">
        <v>110157</v>
      </c>
      <c r="L13" s="94">
        <v>0</v>
      </c>
      <c r="M13" s="94">
        <v>12904</v>
      </c>
      <c r="N13" s="94">
        <v>401580</v>
      </c>
      <c r="O13" s="93">
        <v>387456</v>
      </c>
      <c r="P13" s="96">
        <f>IF(E13=0,,-F13/E13)</f>
        <v>0.18266036166595018</v>
      </c>
      <c r="Q13" s="96">
        <f>IF(E13=0,,-G13/E13)</f>
        <v>0.7764664518711877</v>
      </c>
      <c r="R13" s="97">
        <f>IF(E13=0,,I13/E13)</f>
        <v>0.058089324782877816</v>
      </c>
    </row>
    <row r="14" spans="1:18" ht="11.25" customHeight="1">
      <c r="A14" s="101" t="s">
        <v>61</v>
      </c>
      <c r="B14" s="42">
        <f>B16-2</f>
        <v>2013</v>
      </c>
      <c r="C14" s="84">
        <v>0</v>
      </c>
      <c r="D14" s="85">
        <v>0</v>
      </c>
      <c r="E14" s="84">
        <v>0</v>
      </c>
      <c r="F14" s="86">
        <v>0</v>
      </c>
      <c r="G14" s="85">
        <v>-317</v>
      </c>
      <c r="H14" s="87">
        <v>-16</v>
      </c>
      <c r="I14" s="84">
        <v>-16</v>
      </c>
      <c r="J14" s="84">
        <v>0</v>
      </c>
      <c r="K14" s="86">
        <v>0</v>
      </c>
      <c r="L14" s="86">
        <v>0</v>
      </c>
      <c r="M14" s="86">
        <v>0</v>
      </c>
      <c r="N14" s="86">
        <v>0</v>
      </c>
      <c r="O14" s="85">
        <v>0</v>
      </c>
      <c r="P14" s="88">
        <f>IF(E14=0,,-F14/E14)</f>
        <v>0</v>
      </c>
      <c r="Q14" s="88">
        <f>IF(E14=0,,-G14/E14)</f>
        <v>0</v>
      </c>
      <c r="R14" s="89">
        <f>IF(E14=0,,I14/E14)</f>
        <v>0</v>
      </c>
    </row>
    <row r="15" spans="1:18" ht="11.25" customHeight="1">
      <c r="A15" s="102"/>
      <c r="B15" s="26">
        <f>B16-1</f>
        <v>2014</v>
      </c>
      <c r="C15" s="70">
        <v>0</v>
      </c>
      <c r="D15" s="71">
        <v>0</v>
      </c>
      <c r="E15" s="70">
        <v>0</v>
      </c>
      <c r="F15" s="72">
        <v>0</v>
      </c>
      <c r="G15" s="71">
        <v>-317</v>
      </c>
      <c r="H15" s="73">
        <v>-16</v>
      </c>
      <c r="I15" s="70">
        <v>-16</v>
      </c>
      <c r="J15" s="70">
        <v>0</v>
      </c>
      <c r="K15" s="72">
        <v>0</v>
      </c>
      <c r="L15" s="72">
        <v>0</v>
      </c>
      <c r="M15" s="72">
        <v>0</v>
      </c>
      <c r="N15" s="72">
        <v>0</v>
      </c>
      <c r="O15" s="71">
        <v>0</v>
      </c>
      <c r="P15" s="74">
        <f>IF(E15=0,,-F15/E15)</f>
        <v>0</v>
      </c>
      <c r="Q15" s="74">
        <f>IF(E15=0,,-G15/E15)</f>
        <v>0</v>
      </c>
      <c r="R15" s="90">
        <f>IF(E15=0,,I15/E15)</f>
        <v>0</v>
      </c>
    </row>
    <row r="16" spans="1:18" ht="11.25" customHeight="1">
      <c r="A16" s="103"/>
      <c r="B16" s="91">
        <v>2015</v>
      </c>
      <c r="C16" s="92">
        <v>0</v>
      </c>
      <c r="D16" s="93">
        <v>0</v>
      </c>
      <c r="E16" s="92">
        <v>0</v>
      </c>
      <c r="F16" s="94">
        <v>0</v>
      </c>
      <c r="G16" s="93">
        <v>-317</v>
      </c>
      <c r="H16" s="95">
        <v>-16</v>
      </c>
      <c r="I16" s="92">
        <v>-16</v>
      </c>
      <c r="J16" s="92">
        <v>0</v>
      </c>
      <c r="K16" s="94">
        <v>0</v>
      </c>
      <c r="L16" s="94">
        <v>0</v>
      </c>
      <c r="M16" s="94">
        <v>0</v>
      </c>
      <c r="N16" s="94">
        <v>0</v>
      </c>
      <c r="O16" s="93">
        <v>0</v>
      </c>
      <c r="P16" s="96">
        <f>IF(E16=0,,-F16/E16)</f>
        <v>0</v>
      </c>
      <c r="Q16" s="96">
        <f>IF(E16=0,,-G16/E16)</f>
        <v>0</v>
      </c>
      <c r="R16" s="97">
        <f>IF(E16=0,,I16/E16)</f>
        <v>0</v>
      </c>
    </row>
    <row r="17" spans="1:18" ht="11.25" customHeight="1">
      <c r="A17" s="101" t="s">
        <v>46</v>
      </c>
      <c r="B17" s="42">
        <f>B19-2</f>
        <v>2013</v>
      </c>
      <c r="C17" s="84">
        <v>451585</v>
      </c>
      <c r="D17" s="85">
        <v>361225</v>
      </c>
      <c r="E17" s="84">
        <v>442170</v>
      </c>
      <c r="F17" s="86">
        <v>-306174</v>
      </c>
      <c r="G17" s="85">
        <v>-135329</v>
      </c>
      <c r="H17" s="87">
        <v>16984</v>
      </c>
      <c r="I17" s="84">
        <v>16984</v>
      </c>
      <c r="J17" s="84">
        <v>154543</v>
      </c>
      <c r="K17" s="86">
        <v>230301</v>
      </c>
      <c r="L17" s="86">
        <v>2993</v>
      </c>
      <c r="M17" s="86">
        <v>16432</v>
      </c>
      <c r="N17" s="86">
        <v>404269</v>
      </c>
      <c r="O17" s="85">
        <v>312023</v>
      </c>
      <c r="P17" s="88">
        <f>IF(E17=0,,-F17/E17)</f>
        <v>0.6924350362982563</v>
      </c>
      <c r="Q17" s="88">
        <f>IF(E17=0,,-G17/E17)</f>
        <v>0.30605649410860075</v>
      </c>
      <c r="R17" s="89">
        <f>IF(E17=0,,I17/E17)</f>
        <v>0.038410566071872806</v>
      </c>
    </row>
    <row r="18" spans="1:18" ht="11.25" customHeight="1">
      <c r="A18" s="102"/>
      <c r="B18" s="26">
        <f>B19-1</f>
        <v>2014</v>
      </c>
      <c r="C18" s="70">
        <v>449590</v>
      </c>
      <c r="D18" s="71">
        <v>367495</v>
      </c>
      <c r="E18" s="70">
        <v>444708</v>
      </c>
      <c r="F18" s="72">
        <v>-356031</v>
      </c>
      <c r="G18" s="71">
        <v>-127685</v>
      </c>
      <c r="H18" s="73">
        <v>-46140</v>
      </c>
      <c r="I18" s="70">
        <v>-46140</v>
      </c>
      <c r="J18" s="70">
        <v>159492</v>
      </c>
      <c r="K18" s="72">
        <v>230809</v>
      </c>
      <c r="L18" s="72">
        <v>2993</v>
      </c>
      <c r="M18" s="72">
        <v>21868</v>
      </c>
      <c r="N18" s="72">
        <v>415162</v>
      </c>
      <c r="O18" s="71">
        <v>333168</v>
      </c>
      <c r="P18" s="74">
        <f>IF(E18=0,,-F18/E18)</f>
        <v>0.8005949971666801</v>
      </c>
      <c r="Q18" s="74">
        <f>IF(E18=0,,-G18/E18)</f>
        <v>0.28712098725455804</v>
      </c>
      <c r="R18" s="90">
        <f>IF(E18=0,,I18/E18)</f>
        <v>-0.10375347418980545</v>
      </c>
    </row>
    <row r="19" spans="1:18" ht="11.25" customHeight="1">
      <c r="A19" s="103"/>
      <c r="B19" s="91">
        <v>2015</v>
      </c>
      <c r="C19" s="92">
        <v>465023</v>
      </c>
      <c r="D19" s="93">
        <v>397274</v>
      </c>
      <c r="E19" s="92">
        <v>451978</v>
      </c>
      <c r="F19" s="94">
        <v>-328289</v>
      </c>
      <c r="G19" s="93">
        <v>-125966</v>
      </c>
      <c r="H19" s="95">
        <v>-13249</v>
      </c>
      <c r="I19" s="92">
        <v>-13249</v>
      </c>
      <c r="J19" s="92">
        <v>172537</v>
      </c>
      <c r="K19" s="94">
        <v>212957</v>
      </c>
      <c r="L19" s="94">
        <v>2993</v>
      </c>
      <c r="M19" s="94">
        <v>21554</v>
      </c>
      <c r="N19" s="94">
        <v>410041</v>
      </c>
      <c r="O19" s="93">
        <v>338515</v>
      </c>
      <c r="P19" s="96">
        <f>IF(E19=0,,-F19/E19)</f>
        <v>0.7263384501015536</v>
      </c>
      <c r="Q19" s="96">
        <f>IF(E19=0,,-G19/E19)</f>
        <v>0.27869940572328744</v>
      </c>
      <c r="R19" s="97">
        <f>IF(E19=0,,I19/E19)</f>
        <v>-0.0293133736597799</v>
      </c>
    </row>
    <row r="20" spans="1:18" ht="11.25" customHeight="1">
      <c r="A20" s="101" t="s">
        <v>47</v>
      </c>
      <c r="B20" s="42">
        <f>B22-2</f>
        <v>2013</v>
      </c>
      <c r="C20" s="84">
        <v>293444</v>
      </c>
      <c r="D20" s="85">
        <v>278354</v>
      </c>
      <c r="E20" s="84">
        <v>307790</v>
      </c>
      <c r="F20" s="86">
        <v>-131533</v>
      </c>
      <c r="G20" s="85">
        <v>-126502</v>
      </c>
      <c r="H20" s="87">
        <v>44961</v>
      </c>
      <c r="I20" s="84">
        <v>44961</v>
      </c>
      <c r="J20" s="84">
        <v>67519</v>
      </c>
      <c r="K20" s="86">
        <v>47871</v>
      </c>
      <c r="L20" s="86">
        <v>0</v>
      </c>
      <c r="M20" s="86">
        <v>3324</v>
      </c>
      <c r="N20" s="86">
        <v>118714</v>
      </c>
      <c r="O20" s="85">
        <v>117315</v>
      </c>
      <c r="P20" s="88">
        <f>IF(E20=0,,-F20/E20)</f>
        <v>0.4273465674648299</v>
      </c>
      <c r="Q20" s="88">
        <f>IF(E20=0,,-G20/E20)</f>
        <v>0.41100100718022026</v>
      </c>
      <c r="R20" s="89">
        <f>IF(E20=0,,I20/E20)</f>
        <v>0.14607687059358654</v>
      </c>
    </row>
    <row r="21" spans="1:18" ht="11.25" customHeight="1">
      <c r="A21" s="102"/>
      <c r="B21" s="26">
        <f>B22-1</f>
        <v>2014</v>
      </c>
      <c r="C21" s="70">
        <v>255377</v>
      </c>
      <c r="D21" s="71">
        <v>244283</v>
      </c>
      <c r="E21" s="70">
        <v>264551</v>
      </c>
      <c r="F21" s="72">
        <v>-125106</v>
      </c>
      <c r="G21" s="71">
        <v>-123983</v>
      </c>
      <c r="H21" s="73">
        <v>16429</v>
      </c>
      <c r="I21" s="70">
        <v>16429</v>
      </c>
      <c r="J21" s="70">
        <v>58345</v>
      </c>
      <c r="K21" s="72">
        <v>41940</v>
      </c>
      <c r="L21" s="72">
        <v>0</v>
      </c>
      <c r="M21" s="72">
        <v>3236</v>
      </c>
      <c r="N21" s="72">
        <v>103521</v>
      </c>
      <c r="O21" s="71">
        <v>102660</v>
      </c>
      <c r="P21" s="74">
        <f>IF(E21=0,,-F21/E21)</f>
        <v>0.47289936533976434</v>
      </c>
      <c r="Q21" s="74">
        <f>IF(E21=0,,-G21/E21)</f>
        <v>0.46865443714066474</v>
      </c>
      <c r="R21" s="90">
        <f>IF(E21=0,,I21/E21)</f>
        <v>0.06210144735797635</v>
      </c>
    </row>
    <row r="22" spans="1:18" ht="11.25" customHeight="1">
      <c r="A22" s="103"/>
      <c r="B22" s="91">
        <v>2015</v>
      </c>
      <c r="C22" s="92">
        <v>220619</v>
      </c>
      <c r="D22" s="93">
        <v>213237</v>
      </c>
      <c r="E22" s="92">
        <v>222317</v>
      </c>
      <c r="F22" s="94">
        <v>-99849</v>
      </c>
      <c r="G22" s="93">
        <v>-132165</v>
      </c>
      <c r="H22" s="95">
        <v>-13116</v>
      </c>
      <c r="I22" s="92">
        <v>-13116</v>
      </c>
      <c r="J22" s="92">
        <v>56647</v>
      </c>
      <c r="K22" s="94">
        <v>35107</v>
      </c>
      <c r="L22" s="94">
        <v>0</v>
      </c>
      <c r="M22" s="94">
        <v>2853</v>
      </c>
      <c r="N22" s="94">
        <v>94607</v>
      </c>
      <c r="O22" s="93">
        <v>94273</v>
      </c>
      <c r="P22" s="96">
        <f>IF(E22=0,,-F22/E22)</f>
        <v>0.4491289465043159</v>
      </c>
      <c r="Q22" s="96">
        <f>IF(E22=0,,-G22/E22)</f>
        <v>0.5944889504626277</v>
      </c>
      <c r="R22" s="97">
        <f>IF(E22=0,,I22/E22)</f>
        <v>-0.05899683784865755</v>
      </c>
    </row>
    <row r="23" spans="1:18" ht="11.25" customHeight="1">
      <c r="A23" s="101" t="s">
        <v>48</v>
      </c>
      <c r="B23" s="42">
        <f>B25-2</f>
        <v>2013</v>
      </c>
      <c r="C23" s="84">
        <v>3676249</v>
      </c>
      <c r="D23" s="85">
        <v>3645631</v>
      </c>
      <c r="E23" s="84">
        <v>3570821</v>
      </c>
      <c r="F23" s="86">
        <v>-2953653</v>
      </c>
      <c r="G23" s="85">
        <v>-656777</v>
      </c>
      <c r="H23" s="87">
        <v>-100136</v>
      </c>
      <c r="I23" s="84">
        <v>-100136</v>
      </c>
      <c r="J23" s="84">
        <v>2372391</v>
      </c>
      <c r="K23" s="86">
        <v>1656990</v>
      </c>
      <c r="L23" s="86">
        <v>41005</v>
      </c>
      <c r="M23" s="86">
        <v>100765</v>
      </c>
      <c r="N23" s="86">
        <v>4171151</v>
      </c>
      <c r="O23" s="85">
        <v>4165809</v>
      </c>
      <c r="P23" s="88">
        <f>IF(E23=0,,-F23/E23)</f>
        <v>0.8271635570643278</v>
      </c>
      <c r="Q23" s="88">
        <f>IF(E23=0,,-G23/E23)</f>
        <v>0.1839288499759579</v>
      </c>
      <c r="R23" s="89">
        <f>IF(E23=0,,I23/E23)</f>
        <v>-0.028042850649752538</v>
      </c>
    </row>
    <row r="24" spans="1:18" ht="11.25" customHeight="1">
      <c r="A24" s="102"/>
      <c r="B24" s="26">
        <f>B25-1</f>
        <v>2014</v>
      </c>
      <c r="C24" s="70">
        <v>4010704</v>
      </c>
      <c r="D24" s="71">
        <v>3978631</v>
      </c>
      <c r="E24" s="70">
        <v>3744289</v>
      </c>
      <c r="F24" s="72">
        <v>-3172167</v>
      </c>
      <c r="G24" s="71">
        <v>-616784</v>
      </c>
      <c r="H24" s="73">
        <v>-71695</v>
      </c>
      <c r="I24" s="70">
        <v>-71695</v>
      </c>
      <c r="J24" s="70">
        <v>2497806</v>
      </c>
      <c r="K24" s="72">
        <v>1602835</v>
      </c>
      <c r="L24" s="72">
        <v>51649</v>
      </c>
      <c r="M24" s="72">
        <v>99119</v>
      </c>
      <c r="N24" s="72">
        <v>4251409</v>
      </c>
      <c r="O24" s="71">
        <v>4211326</v>
      </c>
      <c r="P24" s="74">
        <f>IF(E24=0,,-F24/E24)</f>
        <v>0.8472014312997741</v>
      </c>
      <c r="Q24" s="74">
        <f>IF(E24=0,,-G24/E24)</f>
        <v>0.16472660096482938</v>
      </c>
      <c r="R24" s="90">
        <f>IF(E24=0,,I24/E24)</f>
        <v>-0.01914782753147527</v>
      </c>
    </row>
    <row r="25" spans="1:18" ht="11.25" customHeight="1">
      <c r="A25" s="103"/>
      <c r="B25" s="91">
        <v>2015</v>
      </c>
      <c r="C25" s="92">
        <v>4101662</v>
      </c>
      <c r="D25" s="93">
        <v>4061241</v>
      </c>
      <c r="E25" s="92">
        <v>3975962</v>
      </c>
      <c r="F25" s="94">
        <v>-3336244</v>
      </c>
      <c r="G25" s="93">
        <v>-701984</v>
      </c>
      <c r="H25" s="95">
        <v>-98009</v>
      </c>
      <c r="I25" s="92">
        <v>-98009</v>
      </c>
      <c r="J25" s="92">
        <v>2623506</v>
      </c>
      <c r="K25" s="94">
        <v>1658100</v>
      </c>
      <c r="L25" s="94">
        <v>50335</v>
      </c>
      <c r="M25" s="94">
        <v>116405</v>
      </c>
      <c r="N25" s="94">
        <v>4448346</v>
      </c>
      <c r="O25" s="93">
        <v>4432675</v>
      </c>
      <c r="P25" s="96">
        <f>IF(E25=0,,-F25/E25)</f>
        <v>0.8391035930423882</v>
      </c>
      <c r="Q25" s="96">
        <f>IF(E25=0,,-G25/E25)</f>
        <v>0.17655701940813318</v>
      </c>
      <c r="R25" s="97">
        <f>IF(E25=0,,I25/E25)</f>
        <v>-0.024650386497657675</v>
      </c>
    </row>
    <row r="26" spans="1:18" ht="11.25" customHeight="1">
      <c r="A26" s="101" t="s">
        <v>62</v>
      </c>
      <c r="B26" s="42">
        <f>B28-2</f>
        <v>2013</v>
      </c>
      <c r="C26" s="84"/>
      <c r="D26" s="85"/>
      <c r="E26" s="84"/>
      <c r="F26" s="86"/>
      <c r="G26" s="85"/>
      <c r="H26" s="87"/>
      <c r="I26" s="84"/>
      <c r="J26" s="84"/>
      <c r="K26" s="86"/>
      <c r="L26" s="86"/>
      <c r="M26" s="86"/>
      <c r="N26" s="86"/>
      <c r="O26" s="85"/>
      <c r="P26" s="88">
        <f>IF(E26=0,,-F26/E26)</f>
        <v>0</v>
      </c>
      <c r="Q26" s="88">
        <f>IF(E26=0,,-G26/E26)</f>
        <v>0</v>
      </c>
      <c r="R26" s="89">
        <f>IF(E26=0,,I26/E26)</f>
        <v>0</v>
      </c>
    </row>
    <row r="27" spans="1:18" ht="11.25" customHeight="1">
      <c r="A27" s="102"/>
      <c r="B27" s="26">
        <f>B28-1</f>
        <v>2014</v>
      </c>
      <c r="C27" s="70"/>
      <c r="D27" s="71"/>
      <c r="E27" s="70"/>
      <c r="F27" s="72"/>
      <c r="G27" s="71"/>
      <c r="H27" s="73"/>
      <c r="I27" s="70"/>
      <c r="J27" s="70"/>
      <c r="K27" s="72"/>
      <c r="L27" s="72"/>
      <c r="M27" s="72"/>
      <c r="N27" s="72"/>
      <c r="O27" s="71"/>
      <c r="P27" s="74">
        <f>IF(E27=0,,-F27/E27)</f>
        <v>0</v>
      </c>
      <c r="Q27" s="74">
        <f>IF(E27=0,,-G27/E27)</f>
        <v>0</v>
      </c>
      <c r="R27" s="90">
        <f>IF(E27=0,,I27/E27)</f>
        <v>0</v>
      </c>
    </row>
    <row r="28" spans="1:18" ht="11.25" customHeight="1">
      <c r="A28" s="103"/>
      <c r="B28" s="91">
        <v>2015</v>
      </c>
      <c r="C28" s="92">
        <v>12976</v>
      </c>
      <c r="D28" s="93">
        <v>2595</v>
      </c>
      <c r="E28" s="92">
        <v>2116</v>
      </c>
      <c r="F28" s="94">
        <v>-2156</v>
      </c>
      <c r="G28" s="93">
        <v>-30846</v>
      </c>
      <c r="H28" s="95">
        <v>-31060</v>
      </c>
      <c r="I28" s="92">
        <v>-31060</v>
      </c>
      <c r="J28" s="92">
        <v>10860</v>
      </c>
      <c r="K28" s="94">
        <v>1122</v>
      </c>
      <c r="L28" s="94">
        <v>0</v>
      </c>
      <c r="M28" s="94">
        <v>103</v>
      </c>
      <c r="N28" s="94">
        <v>12085</v>
      </c>
      <c r="O28" s="93">
        <v>2492</v>
      </c>
      <c r="P28" s="96">
        <f>IF(E28=0,,-F28/E28)</f>
        <v>1.0189035916824196</v>
      </c>
      <c r="Q28" s="96">
        <f>IF(E28=0,,-G28/E28)</f>
        <v>14.57750472589792</v>
      </c>
      <c r="R28" s="97">
        <f>IF(E28=0,,I28/E28)</f>
        <v>-14.678638941398866</v>
      </c>
    </row>
    <row r="29" spans="1:18" ht="11.25" customHeight="1">
      <c r="A29" s="101" t="s">
        <v>49</v>
      </c>
      <c r="B29" s="42">
        <f>B31-2</f>
        <v>2013</v>
      </c>
      <c r="C29" s="84">
        <v>1904673</v>
      </c>
      <c r="D29" s="85">
        <v>1865773</v>
      </c>
      <c r="E29" s="84">
        <v>1821956</v>
      </c>
      <c r="F29" s="86">
        <v>-1536595</v>
      </c>
      <c r="G29" s="85">
        <v>-197070</v>
      </c>
      <c r="H29" s="87">
        <v>79079</v>
      </c>
      <c r="I29" s="84">
        <v>79079</v>
      </c>
      <c r="J29" s="84">
        <v>997086</v>
      </c>
      <c r="K29" s="86">
        <v>865035</v>
      </c>
      <c r="L29" s="86">
        <v>17370</v>
      </c>
      <c r="M29" s="86">
        <v>86504</v>
      </c>
      <c r="N29" s="86">
        <v>1965995</v>
      </c>
      <c r="O29" s="85">
        <v>1940257</v>
      </c>
      <c r="P29" s="88">
        <f>IF(E29=0,,-F29/E29)</f>
        <v>0.8433765689182395</v>
      </c>
      <c r="Q29" s="88">
        <f>IF(E29=0,,-G29/E29)</f>
        <v>0.10816397322438083</v>
      </c>
      <c r="R29" s="89">
        <f>IF(E29=0,,I29/E29)</f>
        <v>0.04340335331918005</v>
      </c>
    </row>
    <row r="30" spans="1:18" ht="11.25" customHeight="1">
      <c r="A30" s="102"/>
      <c r="B30" s="26">
        <f>B31-1</f>
        <v>2014</v>
      </c>
      <c r="C30" s="70">
        <v>2094685</v>
      </c>
      <c r="D30" s="71">
        <v>2063953</v>
      </c>
      <c r="E30" s="70">
        <v>1999424</v>
      </c>
      <c r="F30" s="72">
        <v>-1636755</v>
      </c>
      <c r="G30" s="71">
        <v>-231774</v>
      </c>
      <c r="H30" s="73">
        <v>124082</v>
      </c>
      <c r="I30" s="70">
        <v>124082</v>
      </c>
      <c r="J30" s="70">
        <v>1092347</v>
      </c>
      <c r="K30" s="72">
        <v>970269</v>
      </c>
      <c r="L30" s="72">
        <v>17738</v>
      </c>
      <c r="M30" s="72">
        <v>97027</v>
      </c>
      <c r="N30" s="72">
        <v>2177381</v>
      </c>
      <c r="O30" s="71">
        <v>2176239</v>
      </c>
      <c r="P30" s="74">
        <f>IF(E30=0,,-F30/E30)</f>
        <v>0.8186132606190583</v>
      </c>
      <c r="Q30" s="74">
        <f>IF(E30=0,,-G30/E30)</f>
        <v>0.11592038507090043</v>
      </c>
      <c r="R30" s="90">
        <f>IF(E30=0,,I30/E30)</f>
        <v>0.06205887295541116</v>
      </c>
    </row>
    <row r="31" spans="1:18" ht="11.25" customHeight="1">
      <c r="A31" s="103"/>
      <c r="B31" s="91">
        <v>2015</v>
      </c>
      <c r="C31" s="92">
        <v>2225223</v>
      </c>
      <c r="D31" s="93">
        <v>2197456</v>
      </c>
      <c r="E31" s="92">
        <v>2161877</v>
      </c>
      <c r="F31" s="94">
        <v>-1569020</v>
      </c>
      <c r="G31" s="93">
        <v>-243833</v>
      </c>
      <c r="H31" s="95">
        <v>340651</v>
      </c>
      <c r="I31" s="92">
        <v>340651</v>
      </c>
      <c r="J31" s="92">
        <v>1155693</v>
      </c>
      <c r="K31" s="94">
        <v>978943</v>
      </c>
      <c r="L31" s="94">
        <v>24983</v>
      </c>
      <c r="M31" s="94">
        <v>97894</v>
      </c>
      <c r="N31" s="94">
        <v>2257513</v>
      </c>
      <c r="O31" s="93">
        <v>2257442</v>
      </c>
      <c r="P31" s="96">
        <f>IF(E31=0,,-F31/E31)</f>
        <v>0.7257674696571544</v>
      </c>
      <c r="Q31" s="96">
        <f>IF(E31=0,,-G31/E31)</f>
        <v>0.11278763777957765</v>
      </c>
      <c r="R31" s="97">
        <f>IF(E31=0,,I31/E31)</f>
        <v>0.15757186925990702</v>
      </c>
    </row>
    <row r="32" spans="1:18" ht="11.25" customHeight="1">
      <c r="A32" s="101" t="s">
        <v>50</v>
      </c>
      <c r="B32" s="42">
        <f>B34-2</f>
        <v>2013</v>
      </c>
      <c r="C32" s="84">
        <v>21492</v>
      </c>
      <c r="D32" s="85">
        <v>21492</v>
      </c>
      <c r="E32" s="84">
        <v>20605</v>
      </c>
      <c r="F32" s="86">
        <v>-882</v>
      </c>
      <c r="G32" s="85">
        <v>-17905</v>
      </c>
      <c r="H32" s="87">
        <v>1884</v>
      </c>
      <c r="I32" s="84">
        <v>1884</v>
      </c>
      <c r="J32" s="84">
        <v>8115</v>
      </c>
      <c r="K32" s="86">
        <v>1100</v>
      </c>
      <c r="L32" s="86">
        <v>0</v>
      </c>
      <c r="M32" s="86">
        <v>110</v>
      </c>
      <c r="N32" s="86">
        <v>9325</v>
      </c>
      <c r="O32" s="85">
        <v>9325</v>
      </c>
      <c r="P32" s="88">
        <f>IF(E32=0,,-F32/E32)</f>
        <v>0.04280514438243145</v>
      </c>
      <c r="Q32" s="88">
        <f>IF(E32=0,,-G32/E32)</f>
        <v>0.8689638437272507</v>
      </c>
      <c r="R32" s="89">
        <f>IF(E32=0,,I32/E32)</f>
        <v>0.09143411793254065</v>
      </c>
    </row>
    <row r="33" spans="1:18" ht="11.25" customHeight="1">
      <c r="A33" s="102"/>
      <c r="B33" s="26">
        <f>B34-1</f>
        <v>2014</v>
      </c>
      <c r="C33" s="70">
        <v>22348</v>
      </c>
      <c r="D33" s="71">
        <v>22141</v>
      </c>
      <c r="E33" s="70">
        <v>21393</v>
      </c>
      <c r="F33" s="72">
        <v>-3945</v>
      </c>
      <c r="G33" s="71">
        <v>-25137</v>
      </c>
      <c r="H33" s="73">
        <v>-6882</v>
      </c>
      <c r="I33" s="70">
        <v>-6882</v>
      </c>
      <c r="J33" s="70">
        <v>9070</v>
      </c>
      <c r="K33" s="72">
        <v>3195</v>
      </c>
      <c r="L33" s="72">
        <v>0</v>
      </c>
      <c r="M33" s="72">
        <v>319</v>
      </c>
      <c r="N33" s="72">
        <v>12584</v>
      </c>
      <c r="O33" s="71">
        <v>11607</v>
      </c>
      <c r="P33" s="74">
        <f>IF(E33=0,,-F33/E33)</f>
        <v>0.18440611414948815</v>
      </c>
      <c r="Q33" s="74">
        <f>IF(E33=0,,-G33/E33)</f>
        <v>1.175010517458982</v>
      </c>
      <c r="R33" s="90">
        <f>IF(E33=0,,I33/E33)</f>
        <v>-0.32169401206001963</v>
      </c>
    </row>
    <row r="34" spans="1:18" ht="11.25" customHeight="1">
      <c r="A34" s="103"/>
      <c r="B34" s="91">
        <v>2015</v>
      </c>
      <c r="C34" s="92">
        <v>20272</v>
      </c>
      <c r="D34" s="93">
        <v>20479</v>
      </c>
      <c r="E34" s="92">
        <v>23097</v>
      </c>
      <c r="F34" s="94">
        <v>1090</v>
      </c>
      <c r="G34" s="93">
        <v>-28469</v>
      </c>
      <c r="H34" s="95">
        <v>-4516</v>
      </c>
      <c r="I34" s="92">
        <v>-4516</v>
      </c>
      <c r="J34" s="92">
        <v>6245</v>
      </c>
      <c r="K34" s="94">
        <v>121</v>
      </c>
      <c r="L34" s="94">
        <v>0</v>
      </c>
      <c r="M34" s="94">
        <v>12</v>
      </c>
      <c r="N34" s="94">
        <v>6378</v>
      </c>
      <c r="O34" s="93">
        <v>6378</v>
      </c>
      <c r="P34" s="96">
        <f>IF(E34=0,,-F34/E34)</f>
        <v>-0.04719227605316708</v>
      </c>
      <c r="Q34" s="96">
        <f>IF(E34=0,,-G34/E34)</f>
        <v>1.2325843183097371</v>
      </c>
      <c r="R34" s="97">
        <f>IF(E34=0,,I34/E34)</f>
        <v>-0.1955232281248647</v>
      </c>
    </row>
    <row r="35" spans="1:18" ht="11.25" customHeight="1">
      <c r="A35" s="101" t="s">
        <v>53</v>
      </c>
      <c r="B35" s="42">
        <f>B37-2</f>
        <v>2013</v>
      </c>
      <c r="C35" s="84">
        <v>4051249</v>
      </c>
      <c r="D35" s="85">
        <v>3695313</v>
      </c>
      <c r="E35" s="84">
        <v>3941913</v>
      </c>
      <c r="F35" s="86">
        <v>-3381244</v>
      </c>
      <c r="G35" s="85">
        <v>-660043</v>
      </c>
      <c r="H35" s="87">
        <v>-232335</v>
      </c>
      <c r="I35" s="84">
        <v>-232335</v>
      </c>
      <c r="J35" s="84">
        <v>1901724</v>
      </c>
      <c r="K35" s="86">
        <v>1901776</v>
      </c>
      <c r="L35" s="86">
        <v>0</v>
      </c>
      <c r="M35" s="86">
        <v>135311</v>
      </c>
      <c r="N35" s="86">
        <v>3938811</v>
      </c>
      <c r="O35" s="85">
        <v>3638905</v>
      </c>
      <c r="P35" s="88">
        <f>IF(E35=0,,-F35/E35)</f>
        <v>0.8577672820277871</v>
      </c>
      <c r="Q35" s="88">
        <f>IF(E35=0,,-G35/E35)</f>
        <v>0.16744230529694593</v>
      </c>
      <c r="R35" s="89">
        <f>IF(E35=0,,I35/E35)</f>
        <v>-0.05893965696350985</v>
      </c>
    </row>
    <row r="36" spans="1:18" ht="11.25" customHeight="1">
      <c r="A36" s="102"/>
      <c r="B36" s="26">
        <f>B37-1</f>
        <v>2014</v>
      </c>
      <c r="C36" s="70">
        <v>4278824</v>
      </c>
      <c r="D36" s="71">
        <v>3921254</v>
      </c>
      <c r="E36" s="70">
        <v>4165439</v>
      </c>
      <c r="F36" s="72">
        <v>-3083775</v>
      </c>
      <c r="G36" s="71">
        <v>-725266</v>
      </c>
      <c r="H36" s="73">
        <v>-55429</v>
      </c>
      <c r="I36" s="70">
        <v>-55429</v>
      </c>
      <c r="J36" s="70">
        <v>2015108</v>
      </c>
      <c r="K36" s="72">
        <v>1721501</v>
      </c>
      <c r="L36" s="72">
        <v>0</v>
      </c>
      <c r="M36" s="72">
        <v>132131</v>
      </c>
      <c r="N36" s="72">
        <v>3868740</v>
      </c>
      <c r="O36" s="71">
        <v>3648340</v>
      </c>
      <c r="P36" s="74">
        <f>IF(E36=0,,-F36/E36)</f>
        <v>0.7403241291013984</v>
      </c>
      <c r="Q36" s="74">
        <f>IF(E36=0,,-G36/E36)</f>
        <v>0.1741151412852283</v>
      </c>
      <c r="R36" s="90">
        <f>IF(E36=0,,I36/E36)</f>
        <v>-0.01330688073934104</v>
      </c>
    </row>
    <row r="37" spans="1:18" ht="11.25" customHeight="1">
      <c r="A37" s="103"/>
      <c r="B37" s="91">
        <v>2015</v>
      </c>
      <c r="C37" s="92">
        <v>4440403</v>
      </c>
      <c r="D37" s="93">
        <v>4253616</v>
      </c>
      <c r="E37" s="92">
        <v>4354029</v>
      </c>
      <c r="F37" s="94">
        <v>-3381546</v>
      </c>
      <c r="G37" s="93">
        <v>-772011</v>
      </c>
      <c r="H37" s="95">
        <v>-212068</v>
      </c>
      <c r="I37" s="92">
        <v>-212068</v>
      </c>
      <c r="J37" s="92">
        <v>2101383</v>
      </c>
      <c r="K37" s="94">
        <v>1760401</v>
      </c>
      <c r="L37" s="94">
        <v>0</v>
      </c>
      <c r="M37" s="94">
        <v>118767</v>
      </c>
      <c r="N37" s="94">
        <v>3980551</v>
      </c>
      <c r="O37" s="93">
        <v>3854838</v>
      </c>
      <c r="P37" s="96">
        <f>IF(E37=0,,-F37/E37)</f>
        <v>0.7766475602252534</v>
      </c>
      <c r="Q37" s="96">
        <f>IF(E37=0,,-G37/E37)</f>
        <v>0.1773095677589653</v>
      </c>
      <c r="R37" s="97">
        <f>IF(E37=0,,I37/E37)</f>
        <v>-0.048706152393564676</v>
      </c>
    </row>
    <row r="38" spans="1:18" ht="11.25" customHeight="1">
      <c r="A38" s="101" t="s">
        <v>55</v>
      </c>
      <c r="B38" s="42">
        <f>B40-2</f>
        <v>2013</v>
      </c>
      <c r="C38" s="84">
        <v>338112</v>
      </c>
      <c r="D38" s="85">
        <v>302366</v>
      </c>
      <c r="E38" s="84">
        <v>458464</v>
      </c>
      <c r="F38" s="86">
        <v>-193517</v>
      </c>
      <c r="G38" s="85">
        <v>-276387</v>
      </c>
      <c r="H38" s="87">
        <v>-9701</v>
      </c>
      <c r="I38" s="84">
        <v>-9701</v>
      </c>
      <c r="J38" s="84">
        <v>271272</v>
      </c>
      <c r="K38" s="86">
        <v>31775</v>
      </c>
      <c r="L38" s="86">
        <v>0</v>
      </c>
      <c r="M38" s="86">
        <v>1050</v>
      </c>
      <c r="N38" s="86">
        <v>304097</v>
      </c>
      <c r="O38" s="85">
        <v>277768</v>
      </c>
      <c r="P38" s="88">
        <f>IF(E38=0,,-F38/E38)</f>
        <v>0.4220985726251134</v>
      </c>
      <c r="Q38" s="88">
        <f>IF(E38=0,,-G38/E38)</f>
        <v>0.6028543135338871</v>
      </c>
      <c r="R38" s="89">
        <f>IF(E38=0,,I38/E38)</f>
        <v>-0.021159785719271306</v>
      </c>
    </row>
    <row r="39" spans="1:18" ht="11.25" customHeight="1">
      <c r="A39" s="102"/>
      <c r="B39" s="26">
        <f>B40-1</f>
        <v>2014</v>
      </c>
      <c r="C39" s="70">
        <v>304410</v>
      </c>
      <c r="D39" s="71">
        <v>283290</v>
      </c>
      <c r="E39" s="70">
        <v>392059</v>
      </c>
      <c r="F39" s="72">
        <v>-130658</v>
      </c>
      <c r="G39" s="71">
        <v>-214502</v>
      </c>
      <c r="H39" s="73">
        <v>21579</v>
      </c>
      <c r="I39" s="70">
        <v>21579</v>
      </c>
      <c r="J39" s="70">
        <v>183666</v>
      </c>
      <c r="K39" s="72">
        <v>14537</v>
      </c>
      <c r="L39" s="72">
        <v>0</v>
      </c>
      <c r="M39" s="72">
        <v>340</v>
      </c>
      <c r="N39" s="72">
        <v>198543</v>
      </c>
      <c r="O39" s="71">
        <v>195074</v>
      </c>
      <c r="P39" s="74">
        <f>IF(E39=0,,-F39/E39)</f>
        <v>0.3332610652988453</v>
      </c>
      <c r="Q39" s="74">
        <f>IF(E39=0,,-G39/E39)</f>
        <v>0.5471166329557541</v>
      </c>
      <c r="R39" s="90">
        <f>IF(E39=0,,I39/E39)</f>
        <v>0.05504018527823618</v>
      </c>
    </row>
    <row r="40" spans="1:18" ht="11.25" customHeight="1">
      <c r="A40" s="103"/>
      <c r="B40" s="91">
        <v>2015</v>
      </c>
      <c r="C40" s="92">
        <v>278865</v>
      </c>
      <c r="D40" s="93">
        <v>223175</v>
      </c>
      <c r="E40" s="92">
        <v>320474</v>
      </c>
      <c r="F40" s="94">
        <v>-110398</v>
      </c>
      <c r="G40" s="93">
        <v>-144585</v>
      </c>
      <c r="H40" s="95">
        <v>30575</v>
      </c>
      <c r="I40" s="92">
        <v>30575</v>
      </c>
      <c r="J40" s="92">
        <v>142272</v>
      </c>
      <c r="K40" s="94">
        <v>13107</v>
      </c>
      <c r="L40" s="94">
        <v>0</v>
      </c>
      <c r="M40" s="94">
        <v>302</v>
      </c>
      <c r="N40" s="94">
        <v>155681</v>
      </c>
      <c r="O40" s="93">
        <v>144300</v>
      </c>
      <c r="P40" s="96">
        <f>IF(E40=0,,-F40/E40)</f>
        <v>0.3444834838395626</v>
      </c>
      <c r="Q40" s="96">
        <f>IF(E40=0,,-G40/E40)</f>
        <v>0.45115984448036345</v>
      </c>
      <c r="R40" s="97">
        <f>IF(E40=0,,I40/E40)</f>
        <v>0.09540555552088469</v>
      </c>
    </row>
    <row r="41" spans="1:18" ht="11.25" customHeight="1">
      <c r="A41" s="101" t="s">
        <v>56</v>
      </c>
      <c r="B41" s="42">
        <f>B43-2</f>
        <v>2013</v>
      </c>
      <c r="C41" s="84">
        <v>1786351</v>
      </c>
      <c r="D41" s="85">
        <v>1651397</v>
      </c>
      <c r="E41" s="84">
        <v>1726930</v>
      </c>
      <c r="F41" s="86">
        <v>-1401291</v>
      </c>
      <c r="G41" s="85">
        <v>-272065</v>
      </c>
      <c r="H41" s="87">
        <v>48372</v>
      </c>
      <c r="I41" s="84">
        <v>48034</v>
      </c>
      <c r="J41" s="84">
        <v>792475</v>
      </c>
      <c r="K41" s="86">
        <v>786554</v>
      </c>
      <c r="L41" s="86">
        <v>26362</v>
      </c>
      <c r="M41" s="86">
        <v>43233</v>
      </c>
      <c r="N41" s="86">
        <v>1648624</v>
      </c>
      <c r="O41" s="85">
        <v>1572596</v>
      </c>
      <c r="P41" s="88">
        <f>IF(E41=0,,-F41/E41)</f>
        <v>0.8114347425778694</v>
      </c>
      <c r="Q41" s="88">
        <f>IF(E41=0,,-G41/E41)</f>
        <v>0.15754257555314924</v>
      </c>
      <c r="R41" s="89">
        <f>IF(E41=0,,I41/E41)</f>
        <v>0.02781467691220837</v>
      </c>
    </row>
    <row r="42" spans="1:18" ht="11.25" customHeight="1">
      <c r="A42" s="102"/>
      <c r="B42" s="26">
        <f>B43-1</f>
        <v>2014</v>
      </c>
      <c r="C42" s="70">
        <v>1969912</v>
      </c>
      <c r="D42" s="71">
        <v>1951049</v>
      </c>
      <c r="E42" s="70">
        <v>1895779</v>
      </c>
      <c r="F42" s="72">
        <v>-1659542</v>
      </c>
      <c r="G42" s="71">
        <v>-345470</v>
      </c>
      <c r="H42" s="73">
        <v>-97653</v>
      </c>
      <c r="I42" s="70">
        <v>-98540</v>
      </c>
      <c r="J42" s="70">
        <v>866608</v>
      </c>
      <c r="K42" s="72">
        <v>925996</v>
      </c>
      <c r="L42" s="72">
        <v>26894</v>
      </c>
      <c r="M42" s="72">
        <v>56980</v>
      </c>
      <c r="N42" s="72">
        <v>1876478</v>
      </c>
      <c r="O42" s="71">
        <v>1852032</v>
      </c>
      <c r="P42" s="74">
        <f>IF(E42=0,,-F42/E42)</f>
        <v>0.8753879012268835</v>
      </c>
      <c r="Q42" s="74">
        <f>IF(E42=0,,-G42/E42)</f>
        <v>0.18223115669073242</v>
      </c>
      <c r="R42" s="90">
        <f>IF(E42=0,,I42/E42)</f>
        <v>-0.05197863253047955</v>
      </c>
    </row>
    <row r="43" spans="1:18" ht="11.25" customHeight="1">
      <c r="A43" s="103"/>
      <c r="B43" s="91">
        <v>2015</v>
      </c>
      <c r="C43" s="92"/>
      <c r="D43" s="93"/>
      <c r="E43" s="92"/>
      <c r="F43" s="94"/>
      <c r="G43" s="93"/>
      <c r="H43" s="95"/>
      <c r="I43" s="92"/>
      <c r="J43" s="92"/>
      <c r="K43" s="94"/>
      <c r="L43" s="94"/>
      <c r="M43" s="94"/>
      <c r="N43" s="94"/>
      <c r="O43" s="93"/>
      <c r="P43" s="96">
        <f>IF(E43=0,,-F43/E43)</f>
        <v>0</v>
      </c>
      <c r="Q43" s="96">
        <f>IF(E43=0,,-G43/E43)</f>
        <v>0</v>
      </c>
      <c r="R43" s="97">
        <f>IF(E43=0,,I43/E43)</f>
        <v>0</v>
      </c>
    </row>
    <row r="44" spans="1:18" ht="11.25" customHeight="1">
      <c r="A44" s="101" t="s">
        <v>57</v>
      </c>
      <c r="B44" s="42">
        <f>B46-2</f>
        <v>2013</v>
      </c>
      <c r="C44" s="84">
        <v>49693</v>
      </c>
      <c r="D44" s="85">
        <v>45997</v>
      </c>
      <c r="E44" s="84">
        <v>50205</v>
      </c>
      <c r="F44" s="86">
        <v>-22268</v>
      </c>
      <c r="G44" s="85">
        <v>-22342</v>
      </c>
      <c r="H44" s="87">
        <v>3539</v>
      </c>
      <c r="I44" s="84">
        <v>3654</v>
      </c>
      <c r="J44" s="84">
        <v>14223</v>
      </c>
      <c r="K44" s="86">
        <v>15676</v>
      </c>
      <c r="L44" s="86">
        <v>0</v>
      </c>
      <c r="M44" s="86">
        <v>221</v>
      </c>
      <c r="N44" s="86">
        <v>30120</v>
      </c>
      <c r="O44" s="85">
        <v>23653</v>
      </c>
      <c r="P44" s="88">
        <f>IF(E44=0,,-F44/E44)</f>
        <v>0.44354147993227766</v>
      </c>
      <c r="Q44" s="88">
        <f>IF(E44=0,,-G44/E44)</f>
        <v>0.44501543670949106</v>
      </c>
      <c r="R44" s="89">
        <f>IF(E44=0,,I44/E44)</f>
        <v>0.07278159545861966</v>
      </c>
    </row>
    <row r="45" spans="1:18" ht="11.25" customHeight="1">
      <c r="A45" s="102"/>
      <c r="B45" s="26">
        <f>B46-1</f>
        <v>2014</v>
      </c>
      <c r="C45" s="70">
        <v>50604</v>
      </c>
      <c r="D45" s="71">
        <v>46357</v>
      </c>
      <c r="E45" s="70">
        <v>49548</v>
      </c>
      <c r="F45" s="72">
        <v>-20682</v>
      </c>
      <c r="G45" s="71">
        <v>-23494</v>
      </c>
      <c r="H45" s="73">
        <v>-2783</v>
      </c>
      <c r="I45" s="70">
        <v>-2783</v>
      </c>
      <c r="J45" s="70">
        <v>15279</v>
      </c>
      <c r="K45" s="72">
        <v>16676</v>
      </c>
      <c r="L45" s="72">
        <v>0</v>
      </c>
      <c r="M45" s="72">
        <v>163</v>
      </c>
      <c r="N45" s="72">
        <v>32118</v>
      </c>
      <c r="O45" s="71">
        <v>24053</v>
      </c>
      <c r="P45" s="74">
        <f>IF(E45=0,,-F45/E45)</f>
        <v>0.4174134172923226</v>
      </c>
      <c r="Q45" s="74">
        <f>IF(E45=0,,-G45/E45)</f>
        <v>0.47416646484217323</v>
      </c>
      <c r="R45" s="90">
        <f>IF(E45=0,,I45/E45)</f>
        <v>-0.05616775651893114</v>
      </c>
    </row>
    <row r="46" spans="1:18" ht="11.25" customHeight="1">
      <c r="A46" s="103"/>
      <c r="B46" s="91">
        <v>2015</v>
      </c>
      <c r="C46" s="92">
        <v>61119</v>
      </c>
      <c r="D46" s="93">
        <v>56078</v>
      </c>
      <c r="E46" s="92">
        <v>60321</v>
      </c>
      <c r="F46" s="94">
        <v>-27424</v>
      </c>
      <c r="G46" s="93">
        <v>-28863</v>
      </c>
      <c r="H46" s="95">
        <v>-997</v>
      </c>
      <c r="I46" s="92">
        <v>-997</v>
      </c>
      <c r="J46" s="92">
        <v>16078</v>
      </c>
      <c r="K46" s="94">
        <v>20202</v>
      </c>
      <c r="L46" s="94">
        <v>0</v>
      </c>
      <c r="M46" s="94">
        <v>894</v>
      </c>
      <c r="N46" s="94">
        <v>37174</v>
      </c>
      <c r="O46" s="93">
        <v>29082</v>
      </c>
      <c r="P46" s="96">
        <f>IF(E46=0,,-F46/E46)</f>
        <v>0.45463437277233465</v>
      </c>
      <c r="Q46" s="96">
        <f>IF(E46=0,,-G46/E46)</f>
        <v>0.4784900780822599</v>
      </c>
      <c r="R46" s="97">
        <f>IF(E46=0,,I46/E46)</f>
        <v>-0.01652824057956599</v>
      </c>
    </row>
  </sheetData>
  <sheetProtection/>
  <mergeCells count="13">
    <mergeCell ref="A44:A46"/>
    <mergeCell ref="A26:A28"/>
    <mergeCell ref="A29:A31"/>
    <mergeCell ref="A32:A34"/>
    <mergeCell ref="A35:A37"/>
    <mergeCell ref="A38:A40"/>
    <mergeCell ref="A41:A43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2013</v>
      </c>
      <c r="C7" s="20">
        <v>9858260</v>
      </c>
      <c r="D7" s="21">
        <v>406350</v>
      </c>
      <c r="E7" s="21">
        <v>4701</v>
      </c>
      <c r="F7" s="21">
        <v>-7733225</v>
      </c>
      <c r="G7" s="21">
        <v>0</v>
      </c>
      <c r="H7" s="21">
        <v>-158539</v>
      </c>
      <c r="I7" s="21">
        <v>-2208681</v>
      </c>
      <c r="J7" s="21">
        <v>-5486</v>
      </c>
      <c r="K7" s="21">
        <v>0</v>
      </c>
      <c r="L7" s="22">
        <v>163380</v>
      </c>
      <c r="M7" s="23">
        <f>IF(C7=0,,-F7/C7)</f>
        <v>0.7844411691312666</v>
      </c>
      <c r="N7" s="23">
        <f>IF(C7=0,,-I7/C7)</f>
        <v>0.2240436953377168</v>
      </c>
      <c r="O7" s="24">
        <f>IF(C7=0,,L7/C7)</f>
        <v>0.016572904346203083</v>
      </c>
    </row>
    <row r="8" spans="1:15" ht="11.25" customHeight="1">
      <c r="A8" s="25"/>
      <c r="B8" s="26">
        <f>B9-1</f>
        <v>2014</v>
      </c>
      <c r="C8" s="27">
        <v>10649896</v>
      </c>
      <c r="D8" s="28">
        <v>336421</v>
      </c>
      <c r="E8" s="28">
        <v>8304</v>
      </c>
      <c r="F8" s="28">
        <v>-7888643</v>
      </c>
      <c r="G8" s="28">
        <v>0</v>
      </c>
      <c r="H8" s="28">
        <v>-282669</v>
      </c>
      <c r="I8" s="28">
        <v>-2307639</v>
      </c>
      <c r="J8" s="28">
        <v>-4469</v>
      </c>
      <c r="K8" s="28">
        <v>0</v>
      </c>
      <c r="L8" s="29">
        <v>511201</v>
      </c>
      <c r="M8" s="30">
        <f>IF(C8=0,,-F8/C8)</f>
        <v>0.740724885951938</v>
      </c>
      <c r="N8" s="30">
        <f>IF(C8=0,,-I8/C8)</f>
        <v>0.21668183426392146</v>
      </c>
      <c r="O8" s="31">
        <f>IF(C8=0,,L8/C8)</f>
        <v>0.048000562634602256</v>
      </c>
    </row>
    <row r="9" spans="1:15" ht="11.25" customHeight="1" thickBot="1">
      <c r="A9" s="32"/>
      <c r="B9" s="33">
        <v>2015</v>
      </c>
      <c r="C9" s="34">
        <v>9714097</v>
      </c>
      <c r="D9" s="35">
        <v>176276</v>
      </c>
      <c r="E9" s="35">
        <v>20748</v>
      </c>
      <c r="F9" s="35">
        <v>-6254483</v>
      </c>
      <c r="G9" s="35">
        <v>-1700</v>
      </c>
      <c r="H9" s="35">
        <v>-380275</v>
      </c>
      <c r="I9" s="35">
        <v>-2057655</v>
      </c>
      <c r="J9" s="35">
        <v>-4978</v>
      </c>
      <c r="K9" s="35">
        <v>0</v>
      </c>
      <c r="L9" s="36">
        <v>1212030</v>
      </c>
      <c r="M9" s="37">
        <f>IF(C9=0,,-F9/C9)</f>
        <v>0.6438563460916645</v>
      </c>
      <c r="N9" s="37">
        <f>IF(C9=0,,-I9/C9)</f>
        <v>0.2118215414155325</v>
      </c>
      <c r="O9" s="38">
        <f>IF(C9=0,,L9/C9)</f>
        <v>0.1247702179626166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60</v>
      </c>
      <c r="B11" s="42">
        <f>B13-2</f>
        <v>2013</v>
      </c>
      <c r="C11" s="43">
        <v>14783</v>
      </c>
      <c r="D11" s="44">
        <v>623</v>
      </c>
      <c r="E11" s="44">
        <v>0</v>
      </c>
      <c r="F11" s="44">
        <v>-1483</v>
      </c>
      <c r="G11" s="44">
        <v>0</v>
      </c>
      <c r="H11" s="44">
        <v>0</v>
      </c>
      <c r="I11" s="44">
        <v>-24866</v>
      </c>
      <c r="J11" s="44">
        <v>0</v>
      </c>
      <c r="K11" s="44">
        <v>0</v>
      </c>
      <c r="L11" s="45">
        <v>-10943</v>
      </c>
      <c r="M11" s="46">
        <f>IF(C11=0,,-F11/C11)</f>
        <v>0.1003179327606034</v>
      </c>
      <c r="N11" s="46">
        <f>IF(C11=0,,-I11/C11)</f>
        <v>1.6820672393966043</v>
      </c>
      <c r="O11" s="47">
        <f>IF(C11=0,,L11/C11)</f>
        <v>-0.7402421700602043</v>
      </c>
    </row>
    <row r="12" spans="1:15" ht="11.25" customHeight="1">
      <c r="A12" s="102"/>
      <c r="B12" s="26">
        <f>B13-1</f>
        <v>2014</v>
      </c>
      <c r="C12" s="27">
        <v>91955</v>
      </c>
      <c r="D12" s="28">
        <v>386</v>
      </c>
      <c r="E12" s="28">
        <v>0</v>
      </c>
      <c r="F12" s="28">
        <v>-3196</v>
      </c>
      <c r="G12" s="28">
        <v>0</v>
      </c>
      <c r="H12" s="28">
        <v>0</v>
      </c>
      <c r="I12" s="28">
        <v>-49262</v>
      </c>
      <c r="J12" s="28">
        <v>0</v>
      </c>
      <c r="K12" s="28">
        <v>0</v>
      </c>
      <c r="L12" s="29">
        <v>39883</v>
      </c>
      <c r="M12" s="30">
        <f>IF(C12=0,,-F12/C12)</f>
        <v>0.03475613071611114</v>
      </c>
      <c r="N12" s="30">
        <f>IF(C12=0,,-I12/C12)</f>
        <v>0.5357185579903213</v>
      </c>
      <c r="O12" s="48">
        <f>IF(C12=0,,L12/C12)</f>
        <v>0.43372301669294766</v>
      </c>
    </row>
    <row r="13" spans="1:15" ht="11.25" customHeight="1">
      <c r="A13" s="103"/>
      <c r="B13" s="49">
        <v>2015</v>
      </c>
      <c r="C13" s="50">
        <v>72142</v>
      </c>
      <c r="D13" s="51">
        <v>331</v>
      </c>
      <c r="E13" s="51">
        <v>0</v>
      </c>
      <c r="F13" s="51">
        <v>-1910</v>
      </c>
      <c r="G13" s="51">
        <v>0</v>
      </c>
      <c r="H13" s="51">
        <v>0</v>
      </c>
      <c r="I13" s="51">
        <v>-65472</v>
      </c>
      <c r="J13" s="51">
        <v>0</v>
      </c>
      <c r="K13" s="51">
        <v>0</v>
      </c>
      <c r="L13" s="52">
        <v>5091</v>
      </c>
      <c r="M13" s="53">
        <f>IF(C13=0,,-F13/C13)</f>
        <v>0.026475562085886167</v>
      </c>
      <c r="N13" s="53">
        <f>IF(C13=0,,-I13/C13)</f>
        <v>0.907543455961853</v>
      </c>
      <c r="O13" s="54">
        <f>IF(C13=0,,L13/C13)</f>
        <v>0.0705691552770924</v>
      </c>
    </row>
    <row r="14" spans="1:15" ht="11.25" customHeight="1">
      <c r="A14" s="101" t="s">
        <v>61</v>
      </c>
      <c r="B14" s="42">
        <f>B16-2</f>
        <v>2013</v>
      </c>
      <c r="C14" s="43">
        <v>83351</v>
      </c>
      <c r="D14" s="44">
        <v>20028</v>
      </c>
      <c r="E14" s="44">
        <v>0</v>
      </c>
      <c r="F14" s="44">
        <v>-39494</v>
      </c>
      <c r="G14" s="44">
        <v>0</v>
      </c>
      <c r="H14" s="44">
        <v>0</v>
      </c>
      <c r="I14" s="44">
        <v>-21122</v>
      </c>
      <c r="J14" s="44">
        <v>0</v>
      </c>
      <c r="K14" s="44">
        <v>0</v>
      </c>
      <c r="L14" s="45">
        <v>42763</v>
      </c>
      <c r="M14" s="46">
        <f>IF(C14=0,,-F14/C14)</f>
        <v>0.4738275485597053</v>
      </c>
      <c r="N14" s="46">
        <f>IF(C14=0,,-I14/C14)</f>
        <v>0.2534102770212715</v>
      </c>
      <c r="O14" s="47">
        <f>IF(C14=0,,L14/C14)</f>
        <v>0.5130472339863948</v>
      </c>
    </row>
    <row r="15" spans="1:15" ht="11.25" customHeight="1">
      <c r="A15" s="102"/>
      <c r="B15" s="26">
        <f>B16-1</f>
        <v>2014</v>
      </c>
      <c r="C15" s="27">
        <v>87308</v>
      </c>
      <c r="D15" s="28">
        <v>13359</v>
      </c>
      <c r="E15" s="28">
        <v>0</v>
      </c>
      <c r="F15" s="28">
        <v>-66945</v>
      </c>
      <c r="G15" s="28">
        <v>0</v>
      </c>
      <c r="H15" s="28">
        <v>0</v>
      </c>
      <c r="I15" s="28">
        <v>-24033</v>
      </c>
      <c r="J15" s="28">
        <v>0</v>
      </c>
      <c r="K15" s="28">
        <v>0</v>
      </c>
      <c r="L15" s="29">
        <v>9689</v>
      </c>
      <c r="M15" s="30">
        <f>IF(C15=0,,-F15/C15)</f>
        <v>0.7667682228432675</v>
      </c>
      <c r="N15" s="30">
        <f>IF(C15=0,,-I15/C15)</f>
        <v>0.27526687130618044</v>
      </c>
      <c r="O15" s="48">
        <f>IF(C15=0,,L15/C15)</f>
        <v>0.11097493929536813</v>
      </c>
    </row>
    <row r="16" spans="1:15" ht="11.25" customHeight="1">
      <c r="A16" s="103"/>
      <c r="B16" s="49">
        <v>2015</v>
      </c>
      <c r="C16" s="50">
        <v>95024</v>
      </c>
      <c r="D16" s="51">
        <v>13742</v>
      </c>
      <c r="E16" s="51">
        <v>0</v>
      </c>
      <c r="F16" s="51">
        <v>-65991</v>
      </c>
      <c r="G16" s="51">
        <v>0</v>
      </c>
      <c r="H16" s="51">
        <v>0</v>
      </c>
      <c r="I16" s="51">
        <v>-23808</v>
      </c>
      <c r="J16" s="51">
        <v>0</v>
      </c>
      <c r="K16" s="51">
        <v>0</v>
      </c>
      <c r="L16" s="52">
        <v>18967</v>
      </c>
      <c r="M16" s="53">
        <f>IF(C16=0,,-F16/C16)</f>
        <v>0.6944666610540495</v>
      </c>
      <c r="N16" s="53">
        <f>IF(C16=0,,-I16/C16)</f>
        <v>0.2505472301734299</v>
      </c>
      <c r="O16" s="54">
        <f>IF(C16=0,,L16/C16)</f>
        <v>0.1996022057585452</v>
      </c>
    </row>
    <row r="17" spans="1:15" ht="11.25" customHeight="1">
      <c r="A17" s="101" t="s">
        <v>45</v>
      </c>
      <c r="B17" s="42">
        <f>B19-2</f>
        <v>2013</v>
      </c>
      <c r="C17" s="43">
        <v>2734</v>
      </c>
      <c r="D17" s="44">
        <v>20</v>
      </c>
      <c r="E17" s="44">
        <v>0</v>
      </c>
      <c r="F17" s="44">
        <v>-1666</v>
      </c>
      <c r="G17" s="44">
        <v>0</v>
      </c>
      <c r="H17" s="44">
        <v>0</v>
      </c>
      <c r="I17" s="44">
        <v>-1230</v>
      </c>
      <c r="J17" s="44">
        <v>0</v>
      </c>
      <c r="K17" s="44">
        <v>0</v>
      </c>
      <c r="L17" s="45">
        <v>-142</v>
      </c>
      <c r="M17" s="46">
        <f>IF(C17=0,,-F17/C17)</f>
        <v>0.6093635698610095</v>
      </c>
      <c r="N17" s="46">
        <f>IF(C17=0,,-I17/C17)</f>
        <v>0.4498902706656913</v>
      </c>
      <c r="O17" s="47">
        <f>IF(C17=0,,L17/C17)</f>
        <v>-0.05193855157278712</v>
      </c>
    </row>
    <row r="18" spans="1:15" ht="11.25" customHeight="1">
      <c r="A18" s="102"/>
      <c r="B18" s="26">
        <f>B19-1</f>
        <v>2014</v>
      </c>
      <c r="C18" s="27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9">
        <v>0</v>
      </c>
      <c r="M18" s="30">
        <f>IF(C18=0,,-F18/C18)</f>
        <v>0</v>
      </c>
      <c r="N18" s="30">
        <f>IF(C18=0,,-I18/C18)</f>
        <v>0</v>
      </c>
      <c r="O18" s="48">
        <f>IF(C18=0,,L18/C18)</f>
        <v>0</v>
      </c>
    </row>
    <row r="19" spans="1:15" ht="11.25" customHeight="1">
      <c r="A19" s="103"/>
      <c r="B19" s="49">
        <v>2015</v>
      </c>
      <c r="C19" s="50">
        <v>0</v>
      </c>
      <c r="D19" s="51">
        <v>0</v>
      </c>
      <c r="E19" s="51">
        <v>0</v>
      </c>
      <c r="F19" s="51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2">
        <v>0</v>
      </c>
      <c r="M19" s="53">
        <f>IF(C19=0,,-F19/C19)</f>
        <v>0</v>
      </c>
      <c r="N19" s="53">
        <f>IF(C19=0,,-I19/C19)</f>
        <v>0</v>
      </c>
      <c r="O19" s="54">
        <f>IF(C19=0,,L19/C19)</f>
        <v>0</v>
      </c>
    </row>
    <row r="20" spans="1:15" ht="11.25" customHeight="1">
      <c r="A20" s="101" t="s">
        <v>46</v>
      </c>
      <c r="B20" s="42">
        <f>B22-2</f>
        <v>2013</v>
      </c>
      <c r="C20" s="43">
        <v>307277</v>
      </c>
      <c r="D20" s="44">
        <v>3959</v>
      </c>
      <c r="E20" s="44">
        <v>0</v>
      </c>
      <c r="F20" s="44">
        <v>-251356</v>
      </c>
      <c r="G20" s="44">
        <v>0</v>
      </c>
      <c r="H20" s="44">
        <v>-1723</v>
      </c>
      <c r="I20" s="44">
        <v>-113279</v>
      </c>
      <c r="J20" s="44">
        <v>0</v>
      </c>
      <c r="K20" s="44">
        <v>0</v>
      </c>
      <c r="L20" s="45">
        <v>-55122</v>
      </c>
      <c r="M20" s="46">
        <f>IF(C20=0,,-F20/C20)</f>
        <v>0.8180111104963925</v>
      </c>
      <c r="N20" s="46">
        <f>IF(C20=0,,-I20/C20)</f>
        <v>0.36865434119703067</v>
      </c>
      <c r="O20" s="47">
        <f>IF(C20=0,,L20/C20)</f>
        <v>-0.1793886298030767</v>
      </c>
    </row>
    <row r="21" spans="1:15" ht="11.25" customHeight="1">
      <c r="A21" s="102"/>
      <c r="B21" s="26">
        <f>B22-1</f>
        <v>2014</v>
      </c>
      <c r="C21" s="27">
        <v>311872</v>
      </c>
      <c r="D21" s="28">
        <v>1591</v>
      </c>
      <c r="E21" s="28">
        <v>0</v>
      </c>
      <c r="F21" s="28">
        <v>-162032</v>
      </c>
      <c r="G21" s="28">
        <v>0</v>
      </c>
      <c r="H21" s="28">
        <v>648</v>
      </c>
      <c r="I21" s="28">
        <v>-126493</v>
      </c>
      <c r="J21" s="28">
        <v>0</v>
      </c>
      <c r="K21" s="28">
        <v>0</v>
      </c>
      <c r="L21" s="29">
        <v>25586</v>
      </c>
      <c r="M21" s="30">
        <f>IF(C21=0,,-F21/C21)</f>
        <v>0.5195464806074287</v>
      </c>
      <c r="N21" s="30">
        <f>IF(C21=0,,-I21/C21)</f>
        <v>0.4055926790478145</v>
      </c>
      <c r="O21" s="48">
        <f>IF(C21=0,,L21/C21)</f>
        <v>0.08204006772009029</v>
      </c>
    </row>
    <row r="22" spans="1:15" ht="11.25" customHeight="1">
      <c r="A22" s="103"/>
      <c r="B22" s="49">
        <v>2015</v>
      </c>
      <c r="C22" s="50">
        <v>346406</v>
      </c>
      <c r="D22" s="51">
        <v>416</v>
      </c>
      <c r="E22" s="51">
        <v>0</v>
      </c>
      <c r="F22" s="51">
        <v>-234542</v>
      </c>
      <c r="G22" s="51">
        <v>0</v>
      </c>
      <c r="H22" s="51">
        <v>-42</v>
      </c>
      <c r="I22" s="51">
        <v>-113330</v>
      </c>
      <c r="J22" s="51">
        <v>0</v>
      </c>
      <c r="K22" s="51">
        <v>0</v>
      </c>
      <c r="L22" s="52">
        <v>-1092</v>
      </c>
      <c r="M22" s="53">
        <f>IF(C22=0,,-F22/C22)</f>
        <v>0.6770725680271127</v>
      </c>
      <c r="N22" s="53">
        <f>IF(C22=0,,-I22/C22)</f>
        <v>0.3271594602864846</v>
      </c>
      <c r="O22" s="54">
        <f>IF(C22=0,,L22/C22)</f>
        <v>-0.003152370340005658</v>
      </c>
    </row>
    <row r="23" spans="1:15" ht="11.25" customHeight="1">
      <c r="A23" s="101" t="s">
        <v>48</v>
      </c>
      <c r="B23" s="42">
        <f>B25-2</f>
        <v>2013</v>
      </c>
      <c r="C23" s="43">
        <v>387752</v>
      </c>
      <c r="D23" s="44">
        <v>4824</v>
      </c>
      <c r="E23" s="44">
        <v>934</v>
      </c>
      <c r="F23" s="44">
        <v>-297701</v>
      </c>
      <c r="G23" s="44">
        <v>0</v>
      </c>
      <c r="H23" s="44">
        <v>-96</v>
      </c>
      <c r="I23" s="44">
        <v>-93807</v>
      </c>
      <c r="J23" s="44">
        <v>0</v>
      </c>
      <c r="K23" s="44">
        <v>0</v>
      </c>
      <c r="L23" s="45">
        <v>1906</v>
      </c>
      <c r="M23" s="46">
        <f>IF(C23=0,,-F23/C23)</f>
        <v>0.7677613526171367</v>
      </c>
      <c r="N23" s="46">
        <f>IF(C23=0,,-I23/C23)</f>
        <v>0.24192525119148323</v>
      </c>
      <c r="O23" s="47">
        <f>IF(C23=0,,L23/C23)</f>
        <v>0.004915513008314593</v>
      </c>
    </row>
    <row r="24" spans="1:15" ht="11.25" customHeight="1">
      <c r="A24" s="102"/>
      <c r="B24" s="26">
        <f>B25-1</f>
        <v>2014</v>
      </c>
      <c r="C24" s="27">
        <v>449410</v>
      </c>
      <c r="D24" s="28">
        <v>3730</v>
      </c>
      <c r="E24" s="28">
        <v>463</v>
      </c>
      <c r="F24" s="28">
        <v>-385955</v>
      </c>
      <c r="G24" s="28">
        <v>0</v>
      </c>
      <c r="H24" s="28">
        <v>-46</v>
      </c>
      <c r="I24" s="28">
        <v>-110836</v>
      </c>
      <c r="J24" s="28">
        <v>0</v>
      </c>
      <c r="K24" s="28">
        <v>0</v>
      </c>
      <c r="L24" s="29">
        <v>-43234</v>
      </c>
      <c r="M24" s="30">
        <f>IF(C24=0,,-F24/C24)</f>
        <v>0.8588037649362498</v>
      </c>
      <c r="N24" s="30">
        <f>IF(C24=0,,-I24/C24)</f>
        <v>0.24662557575487862</v>
      </c>
      <c r="O24" s="48">
        <f>IF(C24=0,,L24/C24)</f>
        <v>-0.09620168665583766</v>
      </c>
    </row>
    <row r="25" spans="1:15" ht="11.25" customHeight="1">
      <c r="A25" s="103"/>
      <c r="B25" s="49">
        <v>2015</v>
      </c>
      <c r="C25" s="50">
        <v>474372</v>
      </c>
      <c r="D25" s="51">
        <v>758</v>
      </c>
      <c r="E25" s="51">
        <v>725</v>
      </c>
      <c r="F25" s="51">
        <v>-358417</v>
      </c>
      <c r="G25" s="51">
        <v>0</v>
      </c>
      <c r="H25" s="51">
        <v>-50</v>
      </c>
      <c r="I25" s="51">
        <v>-108931</v>
      </c>
      <c r="J25" s="51">
        <v>0</v>
      </c>
      <c r="K25" s="51">
        <v>0</v>
      </c>
      <c r="L25" s="52">
        <v>8457</v>
      </c>
      <c r="M25" s="53">
        <f>IF(C25=0,,-F25/C25)</f>
        <v>0.7555610364861333</v>
      </c>
      <c r="N25" s="53">
        <f>IF(C25=0,,-I25/C25)</f>
        <v>0.2296320187532148</v>
      </c>
      <c r="O25" s="54">
        <f>IF(C25=0,,L25/C25)</f>
        <v>0.017827780729048087</v>
      </c>
    </row>
    <row r="26" spans="1:15" ht="11.25" customHeight="1">
      <c r="A26" s="101" t="s">
        <v>64</v>
      </c>
      <c r="B26" s="42">
        <f>B28-2</f>
        <v>2013</v>
      </c>
      <c r="C26" s="43">
        <v>300</v>
      </c>
      <c r="D26" s="44">
        <v>2</v>
      </c>
      <c r="E26" s="44">
        <v>0</v>
      </c>
      <c r="F26" s="44">
        <v>-62</v>
      </c>
      <c r="G26" s="44">
        <v>0</v>
      </c>
      <c r="H26" s="44">
        <v>0</v>
      </c>
      <c r="I26" s="44">
        <v>87</v>
      </c>
      <c r="J26" s="44">
        <v>0</v>
      </c>
      <c r="K26" s="44">
        <v>0</v>
      </c>
      <c r="L26" s="45">
        <v>327</v>
      </c>
      <c r="M26" s="46">
        <f>IF(C26=0,,-F26/C26)</f>
        <v>0.20666666666666667</v>
      </c>
      <c r="N26" s="46">
        <f>IF(C26=0,,-I26/C26)</f>
        <v>-0.29</v>
      </c>
      <c r="O26" s="47">
        <f>IF(C26=0,,L26/C26)</f>
        <v>1.09</v>
      </c>
    </row>
    <row r="27" spans="1:15" ht="11.25" customHeight="1">
      <c r="A27" s="102"/>
      <c r="B27" s="26">
        <f>B28-1</f>
        <v>2014</v>
      </c>
      <c r="C27" s="27">
        <v>300</v>
      </c>
      <c r="D27" s="28">
        <v>1</v>
      </c>
      <c r="E27" s="28">
        <v>0</v>
      </c>
      <c r="F27" s="28">
        <v>62</v>
      </c>
      <c r="G27" s="28">
        <v>0</v>
      </c>
      <c r="H27" s="28">
        <v>0</v>
      </c>
      <c r="I27" s="28">
        <v>-416</v>
      </c>
      <c r="J27" s="28">
        <v>0</v>
      </c>
      <c r="K27" s="28">
        <v>0</v>
      </c>
      <c r="L27" s="29">
        <v>-53</v>
      </c>
      <c r="M27" s="30">
        <f>IF(C27=0,,-F27/C27)</f>
        <v>-0.20666666666666667</v>
      </c>
      <c r="N27" s="30">
        <f>IF(C27=0,,-I27/C27)</f>
        <v>1.3866666666666667</v>
      </c>
      <c r="O27" s="48">
        <f>IF(C27=0,,L27/C27)</f>
        <v>-0.17666666666666667</v>
      </c>
    </row>
    <row r="28" spans="1:15" ht="11.25" customHeight="1">
      <c r="A28" s="103"/>
      <c r="B28" s="49">
        <v>2015</v>
      </c>
      <c r="C28" s="50">
        <v>299</v>
      </c>
      <c r="D28" s="51">
        <v>0</v>
      </c>
      <c r="E28" s="51">
        <v>0</v>
      </c>
      <c r="F28" s="51">
        <v>0</v>
      </c>
      <c r="G28" s="51">
        <v>0</v>
      </c>
      <c r="H28" s="51">
        <v>0</v>
      </c>
      <c r="I28" s="51">
        <v>30</v>
      </c>
      <c r="J28" s="51">
        <v>0</v>
      </c>
      <c r="K28" s="51">
        <v>0</v>
      </c>
      <c r="L28" s="52">
        <v>329</v>
      </c>
      <c r="M28" s="53">
        <f>IF(C28=0,,-F28/C28)</f>
        <v>0</v>
      </c>
      <c r="N28" s="53">
        <f>IF(C28=0,,-I28/C28)</f>
        <v>-0.10033444816053512</v>
      </c>
      <c r="O28" s="54">
        <f>IF(C28=0,,L28/C28)</f>
        <v>1.100334448160535</v>
      </c>
    </row>
    <row r="29" spans="1:15" ht="11.25" customHeight="1">
      <c r="A29" s="101" t="s">
        <v>49</v>
      </c>
      <c r="B29" s="42">
        <f>B31-2</f>
        <v>2013</v>
      </c>
      <c r="C29" s="43">
        <v>1388775</v>
      </c>
      <c r="D29" s="44">
        <v>41850</v>
      </c>
      <c r="E29" s="44">
        <v>747</v>
      </c>
      <c r="F29" s="44">
        <v>-1048304</v>
      </c>
      <c r="G29" s="44">
        <v>0</v>
      </c>
      <c r="H29" s="44">
        <v>0</v>
      </c>
      <c r="I29" s="44">
        <v>-292626</v>
      </c>
      <c r="J29" s="44">
        <v>0</v>
      </c>
      <c r="K29" s="44">
        <v>0</v>
      </c>
      <c r="L29" s="45">
        <v>90442</v>
      </c>
      <c r="M29" s="46">
        <f>IF(C29=0,,-F29/C29)</f>
        <v>0.7548407769437094</v>
      </c>
      <c r="N29" s="46">
        <f>IF(C29=0,,-I29/C29)</f>
        <v>0.2107079980558406</v>
      </c>
      <c r="O29" s="47">
        <f>IF(C29=0,,L29/C29)</f>
        <v>0.06512358013357095</v>
      </c>
    </row>
    <row r="30" spans="1:15" ht="11.25" customHeight="1">
      <c r="A30" s="102"/>
      <c r="B30" s="26">
        <f>B31-1</f>
        <v>2014</v>
      </c>
      <c r="C30" s="27">
        <v>1484632</v>
      </c>
      <c r="D30" s="28">
        <v>28887</v>
      </c>
      <c r="E30" s="28">
        <v>0</v>
      </c>
      <c r="F30" s="28">
        <v>-1290925</v>
      </c>
      <c r="G30" s="28">
        <v>0</v>
      </c>
      <c r="H30" s="28">
        <v>0</v>
      </c>
      <c r="I30" s="28">
        <v>-313168</v>
      </c>
      <c r="J30" s="28">
        <v>0</v>
      </c>
      <c r="K30" s="28">
        <v>0</v>
      </c>
      <c r="L30" s="29">
        <v>-90574</v>
      </c>
      <c r="M30" s="30">
        <f>IF(C30=0,,-F30/C30)</f>
        <v>0.8695252426190463</v>
      </c>
      <c r="N30" s="30">
        <f>IF(C30=0,,-I30/C30)</f>
        <v>0.2109398153885946</v>
      </c>
      <c r="O30" s="48">
        <f>IF(C30=0,,L30/C30)</f>
        <v>-0.06100771100178361</v>
      </c>
    </row>
    <row r="31" spans="1:15" ht="11.25" customHeight="1">
      <c r="A31" s="103"/>
      <c r="B31" s="49">
        <v>2015</v>
      </c>
      <c r="C31" s="50">
        <v>1440412</v>
      </c>
      <c r="D31" s="51">
        <v>23032</v>
      </c>
      <c r="E31" s="51">
        <v>0</v>
      </c>
      <c r="F31" s="51">
        <v>-1148143</v>
      </c>
      <c r="G31" s="51">
        <v>0</v>
      </c>
      <c r="H31" s="51">
        <v>0</v>
      </c>
      <c r="I31" s="51">
        <v>-297415</v>
      </c>
      <c r="J31" s="51">
        <v>0</v>
      </c>
      <c r="K31" s="51">
        <v>0</v>
      </c>
      <c r="L31" s="52">
        <v>17886</v>
      </c>
      <c r="M31" s="53">
        <f>IF(C31=0,,-F31/C31)</f>
        <v>0.7970934704792796</v>
      </c>
      <c r="N31" s="53">
        <f>IF(C31=0,,-I31/C31)</f>
        <v>0.20647911847443648</v>
      </c>
      <c r="O31" s="54">
        <f>IF(C31=0,,L31/C31)</f>
        <v>0.012417280611380633</v>
      </c>
    </row>
    <row r="32" spans="1:15" ht="11.25" customHeight="1">
      <c r="A32" s="101" t="s">
        <v>50</v>
      </c>
      <c r="B32" s="42">
        <f>B34-2</f>
        <v>2013</v>
      </c>
      <c r="C32" s="43">
        <v>2343</v>
      </c>
      <c r="D32" s="44">
        <v>104</v>
      </c>
      <c r="E32" s="44">
        <v>0</v>
      </c>
      <c r="F32" s="44">
        <v>-901</v>
      </c>
      <c r="G32" s="44">
        <v>0</v>
      </c>
      <c r="H32" s="44">
        <v>0</v>
      </c>
      <c r="I32" s="44">
        <v>-1511</v>
      </c>
      <c r="J32" s="44">
        <v>0</v>
      </c>
      <c r="K32" s="44">
        <v>0</v>
      </c>
      <c r="L32" s="45">
        <v>35</v>
      </c>
      <c r="M32" s="46">
        <f>IF(C32=0,,-F32/C32)</f>
        <v>0.3845497225778916</v>
      </c>
      <c r="N32" s="46">
        <f>IF(C32=0,,-I32/C32)</f>
        <v>0.6448997012377294</v>
      </c>
      <c r="O32" s="47">
        <f>IF(C32=0,,L32/C32)</f>
        <v>0.014938113529662825</v>
      </c>
    </row>
    <row r="33" spans="1:15" ht="11.25" customHeight="1">
      <c r="A33" s="102"/>
      <c r="B33" s="26">
        <f>B34-1</f>
        <v>2014</v>
      </c>
      <c r="C33" s="27">
        <v>1656</v>
      </c>
      <c r="D33" s="28">
        <v>48</v>
      </c>
      <c r="E33" s="28">
        <v>0</v>
      </c>
      <c r="F33" s="28">
        <v>865</v>
      </c>
      <c r="G33" s="28">
        <v>0</v>
      </c>
      <c r="H33" s="28">
        <v>0</v>
      </c>
      <c r="I33" s="28">
        <v>-4221</v>
      </c>
      <c r="J33" s="28">
        <v>-20</v>
      </c>
      <c r="K33" s="28">
        <v>0</v>
      </c>
      <c r="L33" s="29">
        <v>-1672</v>
      </c>
      <c r="M33" s="30">
        <f>IF(C33=0,,-F33/C33)</f>
        <v>-0.5223429951690821</v>
      </c>
      <c r="N33" s="30">
        <f>IF(C33=0,,-I33/C33)</f>
        <v>2.5489130434782608</v>
      </c>
      <c r="O33" s="48">
        <f>IF(C33=0,,L33/C33)</f>
        <v>-1.0096618357487923</v>
      </c>
    </row>
    <row r="34" spans="1:15" ht="11.25" customHeight="1">
      <c r="A34" s="103"/>
      <c r="B34" s="49">
        <v>2015</v>
      </c>
      <c r="C34" s="50">
        <v>2320</v>
      </c>
      <c r="D34" s="51">
        <v>0</v>
      </c>
      <c r="E34" s="51">
        <v>0</v>
      </c>
      <c r="F34" s="51">
        <v>-3236</v>
      </c>
      <c r="G34" s="51">
        <v>0</v>
      </c>
      <c r="H34" s="51">
        <v>0</v>
      </c>
      <c r="I34" s="51">
        <v>-5364</v>
      </c>
      <c r="J34" s="51">
        <v>0</v>
      </c>
      <c r="K34" s="51">
        <v>0</v>
      </c>
      <c r="L34" s="52">
        <v>-6280</v>
      </c>
      <c r="M34" s="53">
        <f>IF(C34=0,,-F34/C34)</f>
        <v>1.3948275862068966</v>
      </c>
      <c r="N34" s="53">
        <f>IF(C34=0,,-I34/C34)</f>
        <v>2.3120689655172413</v>
      </c>
      <c r="O34" s="54">
        <f>IF(C34=0,,L34/C34)</f>
        <v>-2.706896551724138</v>
      </c>
    </row>
    <row r="35" spans="1:15" ht="11.25" customHeight="1">
      <c r="A35" s="101" t="s">
        <v>52</v>
      </c>
      <c r="B35" s="42">
        <f>B37-2</f>
        <v>2013</v>
      </c>
      <c r="C35" s="43">
        <v>0</v>
      </c>
      <c r="D35" s="44">
        <v>35</v>
      </c>
      <c r="E35" s="44">
        <v>80</v>
      </c>
      <c r="F35" s="44">
        <v>976</v>
      </c>
      <c r="G35" s="44">
        <v>0</v>
      </c>
      <c r="H35" s="44">
        <v>0</v>
      </c>
      <c r="I35" s="44">
        <v>-43</v>
      </c>
      <c r="J35" s="44">
        <v>0</v>
      </c>
      <c r="K35" s="44">
        <v>0</v>
      </c>
      <c r="L35" s="45">
        <v>1048</v>
      </c>
      <c r="M35" s="46">
        <f>IF(C35=0,,-F35/C35)</f>
        <v>0</v>
      </c>
      <c r="N35" s="46">
        <f>IF(C35=0,,-I35/C35)</f>
        <v>0</v>
      </c>
      <c r="O35" s="47">
        <f>IF(C35=0,,L35/C35)</f>
        <v>0</v>
      </c>
    </row>
    <row r="36" spans="1:15" ht="11.25" customHeight="1">
      <c r="A36" s="102"/>
      <c r="B36" s="26">
        <f>B37-1</f>
        <v>2014</v>
      </c>
      <c r="C36" s="27">
        <v>0</v>
      </c>
      <c r="D36" s="28">
        <v>9</v>
      </c>
      <c r="E36" s="28">
        <v>43</v>
      </c>
      <c r="F36" s="28">
        <v>1737</v>
      </c>
      <c r="G36" s="28">
        <v>0</v>
      </c>
      <c r="H36" s="28">
        <v>0</v>
      </c>
      <c r="I36" s="28">
        <v>-17</v>
      </c>
      <c r="J36" s="28">
        <v>0</v>
      </c>
      <c r="K36" s="28">
        <v>0</v>
      </c>
      <c r="L36" s="29">
        <v>1772</v>
      </c>
      <c r="M36" s="30">
        <f>IF(C36=0,,-F36/C36)</f>
        <v>0</v>
      </c>
      <c r="N36" s="30">
        <f>IF(C36=0,,-I36/C36)</f>
        <v>0</v>
      </c>
      <c r="O36" s="48">
        <f>IF(C36=0,,L36/C36)</f>
        <v>0</v>
      </c>
    </row>
    <row r="37" spans="1:15" ht="11.25" customHeight="1">
      <c r="A37" s="103"/>
      <c r="B37" s="49">
        <v>2015</v>
      </c>
      <c r="C37" s="50">
        <v>178</v>
      </c>
      <c r="D37" s="51">
        <v>0</v>
      </c>
      <c r="E37" s="51">
        <v>30</v>
      </c>
      <c r="F37" s="51">
        <v>30</v>
      </c>
      <c r="G37" s="51">
        <v>0</v>
      </c>
      <c r="H37" s="51">
        <v>0</v>
      </c>
      <c r="I37" s="51">
        <v>-21</v>
      </c>
      <c r="J37" s="51">
        <v>0</v>
      </c>
      <c r="K37" s="51">
        <v>0</v>
      </c>
      <c r="L37" s="52">
        <v>217</v>
      </c>
      <c r="M37" s="53">
        <f>IF(C37=0,,-F37/C37)</f>
        <v>-0.16853932584269662</v>
      </c>
      <c r="N37" s="53">
        <f>IF(C37=0,,-I37/C37)</f>
        <v>0.11797752808988764</v>
      </c>
      <c r="O37" s="54">
        <f>IF(C37=0,,L37/C37)</f>
        <v>1.2191011235955056</v>
      </c>
    </row>
    <row r="38" spans="1:15" ht="11.25" customHeight="1">
      <c r="A38" s="101" t="s">
        <v>53</v>
      </c>
      <c r="B38" s="42">
        <f>B40-2</f>
        <v>2013</v>
      </c>
      <c r="C38" s="43">
        <v>4158087</v>
      </c>
      <c r="D38" s="44">
        <v>101633</v>
      </c>
      <c r="E38" s="44">
        <v>656</v>
      </c>
      <c r="F38" s="44">
        <v>-3473166</v>
      </c>
      <c r="G38" s="44">
        <v>0</v>
      </c>
      <c r="H38" s="44">
        <v>-134497</v>
      </c>
      <c r="I38" s="44">
        <v>-1040220</v>
      </c>
      <c r="J38" s="44">
        <v>0</v>
      </c>
      <c r="K38" s="44">
        <v>0</v>
      </c>
      <c r="L38" s="45">
        <v>-387507</v>
      </c>
      <c r="M38" s="46">
        <f>IF(C38=0,,-F38/C38)</f>
        <v>0.8352797813032772</v>
      </c>
      <c r="N38" s="46">
        <f>IF(C38=0,,-I38/C38)</f>
        <v>0.2501679257793307</v>
      </c>
      <c r="O38" s="47">
        <f>IF(C38=0,,L38/C38)</f>
        <v>-0.09319357675777347</v>
      </c>
    </row>
    <row r="39" spans="1:15" ht="11.25" customHeight="1">
      <c r="A39" s="102"/>
      <c r="B39" s="26">
        <f>B40-1</f>
        <v>2014</v>
      </c>
      <c r="C39" s="27">
        <v>4465840</v>
      </c>
      <c r="D39" s="28">
        <v>99675</v>
      </c>
      <c r="E39" s="28">
        <v>4851</v>
      </c>
      <c r="F39" s="28">
        <v>-3202778</v>
      </c>
      <c r="G39" s="28">
        <v>0</v>
      </c>
      <c r="H39" s="28">
        <v>-276486</v>
      </c>
      <c r="I39" s="28">
        <v>-1054024</v>
      </c>
      <c r="J39" s="28">
        <v>0</v>
      </c>
      <c r="K39" s="28">
        <v>0</v>
      </c>
      <c r="L39" s="29">
        <v>37078</v>
      </c>
      <c r="M39" s="30">
        <f>IF(C39=0,,-F39/C39)</f>
        <v>0.7171725811941314</v>
      </c>
      <c r="N39" s="30">
        <f>IF(C39=0,,-I39/C39)</f>
        <v>0.23601920355409062</v>
      </c>
      <c r="O39" s="48">
        <f>IF(C39=0,,L39/C39)</f>
        <v>0.008302581373269082</v>
      </c>
    </row>
    <row r="40" spans="1:15" ht="11.25" customHeight="1">
      <c r="A40" s="103"/>
      <c r="B40" s="49">
        <v>2015</v>
      </c>
      <c r="C40" s="50">
        <v>4676423</v>
      </c>
      <c r="D40" s="51">
        <v>73619</v>
      </c>
      <c r="E40" s="51">
        <v>2290</v>
      </c>
      <c r="F40" s="51">
        <v>-2955320</v>
      </c>
      <c r="G40" s="51">
        <v>0</v>
      </c>
      <c r="H40" s="51">
        <v>-376724</v>
      </c>
      <c r="I40" s="51">
        <v>-1157662</v>
      </c>
      <c r="J40" s="51">
        <v>0</v>
      </c>
      <c r="K40" s="51">
        <v>0</v>
      </c>
      <c r="L40" s="52">
        <v>262626</v>
      </c>
      <c r="M40" s="53">
        <f>IF(C40=0,,-F40/C40)</f>
        <v>0.6319616510311407</v>
      </c>
      <c r="N40" s="53">
        <f>IF(C40=0,,-I40/C40)</f>
        <v>0.2475528839029318</v>
      </c>
      <c r="O40" s="54">
        <f>IF(C40=0,,L40/C40)</f>
        <v>0.05615959035356725</v>
      </c>
    </row>
    <row r="41" spans="1:15" ht="11.25" customHeight="1">
      <c r="A41" s="101" t="s">
        <v>54</v>
      </c>
      <c r="B41" s="42">
        <f>B43-2</f>
        <v>2013</v>
      </c>
      <c r="C41" s="43">
        <v>74539</v>
      </c>
      <c r="D41" s="44">
        <v>1529</v>
      </c>
      <c r="E41" s="44">
        <v>256</v>
      </c>
      <c r="F41" s="44">
        <v>-62069</v>
      </c>
      <c r="G41" s="44">
        <v>0</v>
      </c>
      <c r="H41" s="44">
        <v>0</v>
      </c>
      <c r="I41" s="44">
        <v>-14058</v>
      </c>
      <c r="J41" s="44">
        <v>-1643</v>
      </c>
      <c r="K41" s="44">
        <v>0</v>
      </c>
      <c r="L41" s="45">
        <v>-1446</v>
      </c>
      <c r="M41" s="46">
        <f>IF(C41=0,,-F41/C41)</f>
        <v>0.8327050268986705</v>
      </c>
      <c r="N41" s="46">
        <f>IF(C41=0,,-I41/C41)</f>
        <v>0.188599256764915</v>
      </c>
      <c r="O41" s="47">
        <f>IF(C41=0,,L41/C41)</f>
        <v>-0.0193992406659601</v>
      </c>
    </row>
    <row r="42" spans="1:15" ht="11.25" customHeight="1">
      <c r="A42" s="102"/>
      <c r="B42" s="26">
        <f>B43-1</f>
        <v>2014</v>
      </c>
      <c r="C42" s="27">
        <v>78058</v>
      </c>
      <c r="D42" s="28">
        <v>1188</v>
      </c>
      <c r="E42" s="28">
        <v>914</v>
      </c>
      <c r="F42" s="28">
        <v>-67395</v>
      </c>
      <c r="G42" s="28">
        <v>0</v>
      </c>
      <c r="H42" s="28">
        <v>0</v>
      </c>
      <c r="I42" s="28">
        <v>-15587</v>
      </c>
      <c r="J42" s="28">
        <v>-1408</v>
      </c>
      <c r="K42" s="28">
        <v>0</v>
      </c>
      <c r="L42" s="29">
        <v>-4230</v>
      </c>
      <c r="M42" s="30">
        <f>IF(C42=0,,-F42/C42)</f>
        <v>0.8633964487944862</v>
      </c>
      <c r="N42" s="30">
        <f>IF(C42=0,,-I42/C42)</f>
        <v>0.199684849727126</v>
      </c>
      <c r="O42" s="48">
        <f>IF(C42=0,,L42/C42)</f>
        <v>-0.054190473750288244</v>
      </c>
    </row>
    <row r="43" spans="1:15" ht="11.25" customHeight="1">
      <c r="A43" s="103"/>
      <c r="B43" s="49">
        <v>2015</v>
      </c>
      <c r="C43" s="50">
        <v>79331</v>
      </c>
      <c r="D43" s="51">
        <v>797</v>
      </c>
      <c r="E43" s="51">
        <v>697</v>
      </c>
      <c r="F43" s="51">
        <v>-50651</v>
      </c>
      <c r="G43" s="51">
        <v>0</v>
      </c>
      <c r="H43" s="51">
        <v>0</v>
      </c>
      <c r="I43" s="51">
        <v>-16979</v>
      </c>
      <c r="J43" s="51">
        <v>0</v>
      </c>
      <c r="K43" s="51">
        <v>0</v>
      </c>
      <c r="L43" s="52">
        <v>13195</v>
      </c>
      <c r="M43" s="53">
        <f>IF(C43=0,,-F43/C43)</f>
        <v>0.6384767619215691</v>
      </c>
      <c r="N43" s="53">
        <f>IF(C43=0,,-I43/C43)</f>
        <v>0.21402730332404735</v>
      </c>
      <c r="O43" s="54">
        <f>IF(C43=0,,L43/C43)</f>
        <v>0.16632842142415954</v>
      </c>
    </row>
    <row r="44" spans="1:15" ht="11.25" customHeight="1">
      <c r="A44" s="101" t="s">
        <v>65</v>
      </c>
      <c r="B44" s="42">
        <f>B46-2</f>
        <v>2013</v>
      </c>
      <c r="C44" s="43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5">
        <v>0</v>
      </c>
      <c r="M44" s="46">
        <f>IF(C44=0,,-F44/C44)</f>
        <v>0</v>
      </c>
      <c r="N44" s="46">
        <f>IF(C44=0,,-I44/C44)</f>
        <v>0</v>
      </c>
      <c r="O44" s="47">
        <f>IF(C44=0,,L44/C44)</f>
        <v>0</v>
      </c>
    </row>
    <row r="45" spans="1:15" ht="11.25" customHeight="1">
      <c r="A45" s="102"/>
      <c r="B45" s="26">
        <f>B46-1</f>
        <v>2014</v>
      </c>
      <c r="C45" s="27">
        <v>922</v>
      </c>
      <c r="D45" s="28">
        <v>0</v>
      </c>
      <c r="E45" s="28">
        <v>0</v>
      </c>
      <c r="F45" s="28">
        <v>-1750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9">
        <v>-828</v>
      </c>
      <c r="M45" s="30">
        <f>IF(C45=0,,-F45/C45)</f>
        <v>1.8980477223427332</v>
      </c>
      <c r="N45" s="30">
        <f>IF(C45=0,,-I45/C45)</f>
        <v>0</v>
      </c>
      <c r="O45" s="48">
        <f>IF(C45=0,,L45/C45)</f>
        <v>-0.8980477223427332</v>
      </c>
    </row>
    <row r="46" spans="1:15" ht="11.25" customHeight="1">
      <c r="A46" s="103"/>
      <c r="B46" s="49">
        <v>2015</v>
      </c>
      <c r="C46" s="50">
        <v>2723</v>
      </c>
      <c r="D46" s="51">
        <v>0</v>
      </c>
      <c r="E46" s="51">
        <v>0</v>
      </c>
      <c r="F46" s="51">
        <v>-1422</v>
      </c>
      <c r="G46" s="51">
        <v>0</v>
      </c>
      <c r="H46" s="51">
        <v>0</v>
      </c>
      <c r="I46" s="51">
        <v>-1289</v>
      </c>
      <c r="J46" s="51">
        <v>0</v>
      </c>
      <c r="K46" s="51">
        <v>0</v>
      </c>
      <c r="L46" s="52">
        <v>12</v>
      </c>
      <c r="M46" s="53">
        <f>IF(C46=0,,-F46/C46)</f>
        <v>0.5222181417554168</v>
      </c>
      <c r="N46" s="53">
        <f>IF(C46=0,,-I46/C46)</f>
        <v>0.47337495409474845</v>
      </c>
      <c r="O46" s="54">
        <f>IF(C46=0,,L46/C46)</f>
        <v>0.0044069041498347415</v>
      </c>
    </row>
    <row r="47" spans="1:15" ht="11.25" customHeight="1">
      <c r="A47" s="101" t="s">
        <v>55</v>
      </c>
      <c r="B47" s="42">
        <f>B49-2</f>
        <v>2013</v>
      </c>
      <c r="C47" s="43">
        <v>3</v>
      </c>
      <c r="D47" s="44">
        <v>5</v>
      </c>
      <c r="E47" s="44">
        <v>0</v>
      </c>
      <c r="F47" s="44">
        <v>-2</v>
      </c>
      <c r="G47" s="44">
        <v>0</v>
      </c>
      <c r="H47" s="44">
        <v>0</v>
      </c>
      <c r="I47" s="44">
        <v>1501</v>
      </c>
      <c r="J47" s="44">
        <v>0</v>
      </c>
      <c r="K47" s="44">
        <v>0</v>
      </c>
      <c r="L47" s="45">
        <v>1507</v>
      </c>
      <c r="M47" s="46">
        <f>IF(C47=0,,-F47/C47)</f>
        <v>0.6666666666666666</v>
      </c>
      <c r="N47" s="46">
        <f>IF(C47=0,,-I47/C47)</f>
        <v>-500.3333333333333</v>
      </c>
      <c r="O47" s="47">
        <f>IF(C47=0,,L47/C47)</f>
        <v>502.3333333333333</v>
      </c>
    </row>
    <row r="48" spans="1:15" ht="11.25" customHeight="1">
      <c r="A48" s="102"/>
      <c r="B48" s="26">
        <f>B49-1</f>
        <v>2014</v>
      </c>
      <c r="C48" s="27">
        <v>446</v>
      </c>
      <c r="D48" s="28">
        <v>1</v>
      </c>
      <c r="E48" s="28">
        <v>0</v>
      </c>
      <c r="F48" s="28">
        <v>0</v>
      </c>
      <c r="G48" s="28">
        <v>0</v>
      </c>
      <c r="H48" s="28">
        <v>0</v>
      </c>
      <c r="I48" s="28">
        <v>1374</v>
      </c>
      <c r="J48" s="28">
        <v>0</v>
      </c>
      <c r="K48" s="28">
        <v>0</v>
      </c>
      <c r="L48" s="29">
        <v>1821</v>
      </c>
      <c r="M48" s="30">
        <f>IF(C48=0,,-F48/C48)</f>
        <v>0</v>
      </c>
      <c r="N48" s="30">
        <f>IF(C48=0,,-I48/C48)</f>
        <v>-3.0807174887892375</v>
      </c>
      <c r="O48" s="48">
        <f>IF(C48=0,,L48/C48)</f>
        <v>4.082959641255606</v>
      </c>
    </row>
    <row r="49" spans="1:15" ht="11.25" customHeight="1">
      <c r="A49" s="103"/>
      <c r="B49" s="49">
        <v>2015</v>
      </c>
      <c r="C49" s="50">
        <v>0</v>
      </c>
      <c r="D49" s="51">
        <v>0</v>
      </c>
      <c r="E49" s="51">
        <v>0</v>
      </c>
      <c r="F49" s="51">
        <v>-55</v>
      </c>
      <c r="G49" s="51">
        <v>0</v>
      </c>
      <c r="H49" s="51">
        <v>0</v>
      </c>
      <c r="I49" s="51">
        <v>0</v>
      </c>
      <c r="J49" s="51">
        <v>0</v>
      </c>
      <c r="K49" s="51">
        <v>0</v>
      </c>
      <c r="L49" s="52">
        <v>-55</v>
      </c>
      <c r="M49" s="53">
        <f>IF(C49=0,,-F49/C49)</f>
        <v>0</v>
      </c>
      <c r="N49" s="53">
        <f>IF(C49=0,,-I49/C49)</f>
        <v>0</v>
      </c>
      <c r="O49" s="54">
        <f>IF(C49=0,,L49/C49)</f>
        <v>0</v>
      </c>
    </row>
    <row r="50" spans="1:15" ht="11.25" customHeight="1">
      <c r="A50" s="101" t="s">
        <v>66</v>
      </c>
      <c r="B50" s="42">
        <f>B52-2</f>
        <v>2013</v>
      </c>
      <c r="C50" s="43">
        <v>10842</v>
      </c>
      <c r="D50" s="44">
        <v>280</v>
      </c>
      <c r="E50" s="44">
        <v>1</v>
      </c>
      <c r="F50" s="44">
        <v>-1217</v>
      </c>
      <c r="G50" s="44">
        <v>0</v>
      </c>
      <c r="H50" s="44">
        <v>-2764</v>
      </c>
      <c r="I50" s="44">
        <v>-1126</v>
      </c>
      <c r="J50" s="44">
        <v>0</v>
      </c>
      <c r="K50" s="44">
        <v>0</v>
      </c>
      <c r="L50" s="45">
        <v>6016</v>
      </c>
      <c r="M50" s="46">
        <f>IF(C50=0,,-F50/C50)</f>
        <v>0.11224866260837484</v>
      </c>
      <c r="N50" s="46">
        <f>IF(C50=0,,-I50/C50)</f>
        <v>0.1038553772366722</v>
      </c>
      <c r="O50" s="47">
        <f>IF(C50=0,,L50/C50)</f>
        <v>0.5548791735842096</v>
      </c>
    </row>
    <row r="51" spans="1:15" ht="11.25" customHeight="1">
      <c r="A51" s="102"/>
      <c r="B51" s="26">
        <f>B52-1</f>
        <v>2014</v>
      </c>
      <c r="C51" s="27">
        <v>10894</v>
      </c>
      <c r="D51" s="28">
        <v>211</v>
      </c>
      <c r="E51" s="28">
        <v>1</v>
      </c>
      <c r="F51" s="28">
        <v>583</v>
      </c>
      <c r="G51" s="28">
        <v>0</v>
      </c>
      <c r="H51" s="28">
        <v>2731</v>
      </c>
      <c r="I51" s="28">
        <v>-874</v>
      </c>
      <c r="J51" s="28">
        <v>0</v>
      </c>
      <c r="K51" s="28">
        <v>0</v>
      </c>
      <c r="L51" s="29">
        <v>13546</v>
      </c>
      <c r="M51" s="30">
        <f>IF(C51=0,,-F51/C51)</f>
        <v>-0.053515696713787406</v>
      </c>
      <c r="N51" s="30">
        <f>IF(C51=0,,-I51/C51)</f>
        <v>0.08022764824674132</v>
      </c>
      <c r="O51" s="48">
        <f>IF(C51=0,,L51/C51)</f>
        <v>1.243436754176611</v>
      </c>
    </row>
    <row r="52" spans="1:15" ht="11.25" customHeight="1">
      <c r="A52" s="103"/>
      <c r="B52" s="49">
        <v>2015</v>
      </c>
      <c r="C52" s="50">
        <v>10328</v>
      </c>
      <c r="D52" s="51">
        <v>70</v>
      </c>
      <c r="E52" s="51">
        <v>13</v>
      </c>
      <c r="F52" s="51">
        <v>-6689</v>
      </c>
      <c r="G52" s="51">
        <v>0</v>
      </c>
      <c r="H52" s="51">
        <v>0</v>
      </c>
      <c r="I52" s="51">
        <v>-1004</v>
      </c>
      <c r="J52" s="51">
        <v>0</v>
      </c>
      <c r="K52" s="51">
        <v>0</v>
      </c>
      <c r="L52" s="52">
        <v>2718</v>
      </c>
      <c r="M52" s="53">
        <f>IF(C52=0,,-F52/C52)</f>
        <v>0.6476568551510457</v>
      </c>
      <c r="N52" s="53">
        <f>IF(C52=0,,-I52/C52)</f>
        <v>0.09721146398140976</v>
      </c>
      <c r="O52" s="54">
        <f>IF(C52=0,,L52/C52)</f>
        <v>0.2631680867544539</v>
      </c>
    </row>
    <row r="53" spans="1:15" ht="11.25" customHeight="1">
      <c r="A53" s="101" t="s">
        <v>56</v>
      </c>
      <c r="B53" s="42">
        <f>B55-2</f>
        <v>2013</v>
      </c>
      <c r="C53" s="43">
        <v>1436492</v>
      </c>
      <c r="D53" s="44">
        <v>30787</v>
      </c>
      <c r="E53" s="44">
        <v>0</v>
      </c>
      <c r="F53" s="44">
        <v>-1246101</v>
      </c>
      <c r="G53" s="44">
        <v>0</v>
      </c>
      <c r="H53" s="44">
        <v>0</v>
      </c>
      <c r="I53" s="44">
        <v>-402366</v>
      </c>
      <c r="J53" s="44">
        <v>-1140</v>
      </c>
      <c r="K53" s="44">
        <v>0</v>
      </c>
      <c r="L53" s="45">
        <v>-182328</v>
      </c>
      <c r="M53" s="46">
        <f>IF(C53=0,,-F53/C53)</f>
        <v>0.8674611484087624</v>
      </c>
      <c r="N53" s="46">
        <f>IF(C53=0,,-I53/C53)</f>
        <v>0.28010319584097926</v>
      </c>
      <c r="O53" s="47">
        <f>IF(C53=0,,L53/C53)</f>
        <v>-0.12692587219420645</v>
      </c>
    </row>
    <row r="54" spans="1:15" ht="11.25" customHeight="1">
      <c r="A54" s="102"/>
      <c r="B54" s="26">
        <f>B55-1</f>
        <v>2014</v>
      </c>
      <c r="C54" s="27">
        <v>1579733</v>
      </c>
      <c r="D54" s="28">
        <v>25792</v>
      </c>
      <c r="E54" s="28">
        <v>0</v>
      </c>
      <c r="F54" s="28">
        <v>-1123463</v>
      </c>
      <c r="G54" s="28">
        <v>0</v>
      </c>
      <c r="H54" s="28">
        <v>0</v>
      </c>
      <c r="I54" s="28">
        <v>-356696</v>
      </c>
      <c r="J54" s="28">
        <v>-10</v>
      </c>
      <c r="K54" s="28">
        <v>0</v>
      </c>
      <c r="L54" s="29">
        <v>125356</v>
      </c>
      <c r="M54" s="30">
        <f>IF(C54=0,,-F54/C54)</f>
        <v>0.7111727108315139</v>
      </c>
      <c r="N54" s="30">
        <f>IF(C54=0,,-I54/C54)</f>
        <v>0.22579511854218404</v>
      </c>
      <c r="O54" s="48">
        <f>IF(C54=0,,L54/C54)</f>
        <v>0.07935265009973204</v>
      </c>
    </row>
    <row r="55" spans="1:15" ht="11.25" customHeight="1">
      <c r="A55" s="103"/>
      <c r="B55" s="49">
        <v>2015</v>
      </c>
      <c r="C55" s="50"/>
      <c r="D55" s="51"/>
      <c r="E55" s="51"/>
      <c r="F55" s="51"/>
      <c r="G55" s="51"/>
      <c r="H55" s="51"/>
      <c r="I55" s="51"/>
      <c r="J55" s="51"/>
      <c r="K55" s="51"/>
      <c r="L55" s="52"/>
      <c r="M55" s="53">
        <f>IF(C55=0,,-F55/C55)</f>
        <v>0</v>
      </c>
      <c r="N55" s="53">
        <f>IF(C55=0,,-I55/C55)</f>
        <v>0</v>
      </c>
      <c r="O55" s="54">
        <f>IF(C55=0,,L55/C55)</f>
        <v>0</v>
      </c>
    </row>
    <row r="56" spans="1:15" ht="11.25" customHeight="1">
      <c r="A56" s="101" t="s">
        <v>67</v>
      </c>
      <c r="B56" s="42">
        <f>B58-2</f>
        <v>2013</v>
      </c>
      <c r="C56" s="43">
        <v>39261</v>
      </c>
      <c r="D56" s="44">
        <v>197</v>
      </c>
      <c r="E56" s="44">
        <v>0</v>
      </c>
      <c r="F56" s="44">
        <v>-33343</v>
      </c>
      <c r="G56" s="44">
        <v>0</v>
      </c>
      <c r="H56" s="44">
        <v>0</v>
      </c>
      <c r="I56" s="44">
        <v>-5789</v>
      </c>
      <c r="J56" s="44">
        <v>0</v>
      </c>
      <c r="K56" s="44">
        <v>0</v>
      </c>
      <c r="L56" s="45">
        <v>326</v>
      </c>
      <c r="M56" s="46">
        <f>IF(C56=0,,-F56/C56)</f>
        <v>0.8492651740913375</v>
      </c>
      <c r="N56" s="46">
        <f>IF(C56=0,,-I56/C56)</f>
        <v>0.1474491225389063</v>
      </c>
      <c r="O56" s="47">
        <f>IF(C56=0,,L56/C56)</f>
        <v>0.008303405415042918</v>
      </c>
    </row>
    <row r="57" spans="1:15" ht="11.25" customHeight="1">
      <c r="A57" s="102"/>
      <c r="B57" s="26">
        <f>B58-1</f>
        <v>2014</v>
      </c>
      <c r="C57" s="27">
        <v>29171</v>
      </c>
      <c r="D57" s="28">
        <v>189</v>
      </c>
      <c r="E57" s="28">
        <v>0</v>
      </c>
      <c r="F57" s="28">
        <v>19487</v>
      </c>
      <c r="G57" s="28">
        <v>0</v>
      </c>
      <c r="H57" s="28">
        <v>0</v>
      </c>
      <c r="I57" s="28">
        <v>-4295</v>
      </c>
      <c r="J57" s="28">
        <v>0</v>
      </c>
      <c r="K57" s="28">
        <v>0</v>
      </c>
      <c r="L57" s="29">
        <v>44552</v>
      </c>
      <c r="M57" s="30">
        <f>IF(C57=0,,-F57/C57)</f>
        <v>-0.6680264646395393</v>
      </c>
      <c r="N57" s="30">
        <f>IF(C57=0,,-I57/C57)</f>
        <v>0.1472352679030544</v>
      </c>
      <c r="O57" s="48">
        <f>IF(C57=0,,L57/C57)</f>
        <v>1.5272702341366426</v>
      </c>
    </row>
    <row r="58" spans="1:15" ht="11.25" customHeight="1">
      <c r="A58" s="103"/>
      <c r="B58" s="49">
        <v>2015</v>
      </c>
      <c r="C58" s="50">
        <v>25091</v>
      </c>
      <c r="D58" s="51">
        <v>50</v>
      </c>
      <c r="E58" s="51">
        <v>0</v>
      </c>
      <c r="F58" s="51">
        <v>-3675</v>
      </c>
      <c r="G58" s="51">
        <v>0</v>
      </c>
      <c r="H58" s="51">
        <v>0</v>
      </c>
      <c r="I58" s="51">
        <v>-3441</v>
      </c>
      <c r="J58" s="51">
        <v>0</v>
      </c>
      <c r="K58" s="51">
        <v>0</v>
      </c>
      <c r="L58" s="52">
        <v>18025</v>
      </c>
      <c r="M58" s="53">
        <f>IF(C58=0,,-F58/C58)</f>
        <v>0.14646686062731656</v>
      </c>
      <c r="N58" s="53">
        <f>IF(C58=0,,-I58/C58)</f>
        <v>0.13714080746084253</v>
      </c>
      <c r="O58" s="54">
        <f>IF(C58=0,,L58/C58)</f>
        <v>0.7183850783149336</v>
      </c>
    </row>
    <row r="59" spans="1:15" ht="11.25" customHeight="1">
      <c r="A59" s="101" t="s">
        <v>57</v>
      </c>
      <c r="B59" s="42">
        <f>B61-2</f>
        <v>2013</v>
      </c>
      <c r="C59" s="43">
        <v>1951721</v>
      </c>
      <c r="D59" s="44">
        <v>200474</v>
      </c>
      <c r="E59" s="44">
        <v>2027</v>
      </c>
      <c r="F59" s="44">
        <v>-1277336</v>
      </c>
      <c r="G59" s="44">
        <v>0</v>
      </c>
      <c r="H59" s="44">
        <v>-19459</v>
      </c>
      <c r="I59" s="44">
        <v>-198226</v>
      </c>
      <c r="J59" s="44">
        <v>-2703</v>
      </c>
      <c r="K59" s="44">
        <v>0</v>
      </c>
      <c r="L59" s="45">
        <v>656498</v>
      </c>
      <c r="M59" s="46">
        <f>IF(C59=0,,-F59/C59)</f>
        <v>0.6544664939302287</v>
      </c>
      <c r="N59" s="46">
        <f>IF(C59=0,,-I59/C59)</f>
        <v>0.10156472159699055</v>
      </c>
      <c r="O59" s="47">
        <f>IF(C59=0,,L59/C59)</f>
        <v>0.33636877402046705</v>
      </c>
    </row>
    <row r="60" spans="1:15" ht="11.25" customHeight="1">
      <c r="A60" s="102"/>
      <c r="B60" s="26">
        <f>B61-1</f>
        <v>2014</v>
      </c>
      <c r="C60" s="27">
        <v>2057699</v>
      </c>
      <c r="D60" s="28">
        <v>161354</v>
      </c>
      <c r="E60" s="28">
        <v>2032</v>
      </c>
      <c r="F60" s="28">
        <v>-1606938</v>
      </c>
      <c r="G60" s="28">
        <v>0</v>
      </c>
      <c r="H60" s="28">
        <v>-9516</v>
      </c>
      <c r="I60" s="28">
        <v>-249091</v>
      </c>
      <c r="J60" s="28">
        <v>-3031</v>
      </c>
      <c r="K60" s="28">
        <v>0</v>
      </c>
      <c r="L60" s="29">
        <v>352509</v>
      </c>
      <c r="M60" s="30">
        <f>IF(C60=0,,-F60/C60)</f>
        <v>0.7809392918983777</v>
      </c>
      <c r="N60" s="30">
        <f>IF(C60=0,,-I60/C60)</f>
        <v>0.12105317638780017</v>
      </c>
      <c r="O60" s="48">
        <f>IF(C60=0,,L60/C60)</f>
        <v>0.17131222788172615</v>
      </c>
    </row>
    <row r="61" spans="1:15" ht="11.25" customHeight="1">
      <c r="A61" s="103"/>
      <c r="B61" s="49">
        <v>2015</v>
      </c>
      <c r="C61" s="50">
        <v>2489048</v>
      </c>
      <c r="D61" s="51">
        <v>63461</v>
      </c>
      <c r="E61" s="51">
        <v>16993</v>
      </c>
      <c r="F61" s="51">
        <v>-1424462</v>
      </c>
      <c r="G61" s="51">
        <v>-1700</v>
      </c>
      <c r="H61" s="51">
        <v>-3459</v>
      </c>
      <c r="I61" s="51">
        <v>-262969</v>
      </c>
      <c r="J61" s="51">
        <v>-4978</v>
      </c>
      <c r="K61" s="51">
        <v>0</v>
      </c>
      <c r="L61" s="52">
        <v>871934</v>
      </c>
      <c r="M61" s="53">
        <f>IF(C61=0,,-F61/C61)</f>
        <v>0.572291896339484</v>
      </c>
      <c r="N61" s="53">
        <f>IF(C61=0,,-I61/C61)</f>
        <v>0.10565043341872073</v>
      </c>
      <c r="O61" s="54">
        <f>IF(C61=0,,L61/C61)</f>
        <v>0.3503082302952776</v>
      </c>
    </row>
  </sheetData>
  <sheetProtection/>
  <mergeCells count="18">
    <mergeCell ref="A44:A46"/>
    <mergeCell ref="A47:A49"/>
    <mergeCell ref="A50:A52"/>
    <mergeCell ref="A53:A55"/>
    <mergeCell ref="A56:A58"/>
    <mergeCell ref="A59:A61"/>
    <mergeCell ref="A26:A28"/>
    <mergeCell ref="A29:A31"/>
    <mergeCell ref="A32:A34"/>
    <mergeCell ref="A35:A37"/>
    <mergeCell ref="A38:A40"/>
    <mergeCell ref="A41:A43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7" width="7.57421875" style="4" customWidth="1"/>
    <col min="8" max="9" width="7.421875" style="4" customWidth="1"/>
    <col min="10" max="13" width="7.57421875" style="4" customWidth="1"/>
    <col min="14" max="15" width="7.8515625" style="4" customWidth="1"/>
    <col min="16" max="18" width="6.140625" style="4" customWidth="1"/>
    <col min="19" max="16384" width="9.140625" style="4" customWidth="1"/>
  </cols>
  <sheetData>
    <row r="1" spans="1:18" ht="18">
      <c r="A1" s="1" t="s">
        <v>42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5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>
      <c r="A3" s="6" t="s">
        <v>63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0.5" customHeight="1">
      <c r="A4" s="7"/>
      <c r="B4" s="8"/>
      <c r="C4" s="55" t="s">
        <v>1</v>
      </c>
      <c r="D4" s="56" t="s">
        <v>1</v>
      </c>
      <c r="E4" s="55" t="s">
        <v>1</v>
      </c>
      <c r="F4" s="56" t="s">
        <v>2</v>
      </c>
      <c r="G4" s="57" t="s">
        <v>3</v>
      </c>
      <c r="H4" s="57" t="s">
        <v>4</v>
      </c>
      <c r="I4" s="58" t="s">
        <v>5</v>
      </c>
      <c r="J4" s="55" t="s">
        <v>1</v>
      </c>
      <c r="K4" s="56" t="s">
        <v>6</v>
      </c>
      <c r="L4" s="56" t="s">
        <v>7</v>
      </c>
      <c r="M4" s="56" t="s">
        <v>8</v>
      </c>
      <c r="N4" s="56" t="s">
        <v>9</v>
      </c>
      <c r="O4" s="57" t="s">
        <v>10</v>
      </c>
      <c r="P4" s="104" t="s">
        <v>11</v>
      </c>
      <c r="Q4" s="105"/>
      <c r="R4" s="106"/>
    </row>
    <row r="5" spans="1:18" ht="10.5" customHeight="1">
      <c r="A5" s="12"/>
      <c r="B5" s="13"/>
      <c r="C5" s="59" t="s">
        <v>12</v>
      </c>
      <c r="D5" s="60" t="s">
        <v>12</v>
      </c>
      <c r="E5" s="59" t="s">
        <v>13</v>
      </c>
      <c r="F5" s="60" t="s">
        <v>14</v>
      </c>
      <c r="G5" s="61" t="s">
        <v>15</v>
      </c>
      <c r="H5" s="61" t="s">
        <v>16</v>
      </c>
      <c r="I5" s="62" t="s">
        <v>17</v>
      </c>
      <c r="J5" s="59" t="s">
        <v>18</v>
      </c>
      <c r="K5" s="60" t="s">
        <v>18</v>
      </c>
      <c r="L5" s="60" t="s">
        <v>18</v>
      </c>
      <c r="M5" s="60" t="s">
        <v>19</v>
      </c>
      <c r="N5" s="13"/>
      <c r="O5" s="63"/>
      <c r="P5" s="59" t="s">
        <v>20</v>
      </c>
      <c r="Q5" s="60" t="s">
        <v>21</v>
      </c>
      <c r="R5" s="61" t="s">
        <v>22</v>
      </c>
    </row>
    <row r="6" spans="1:18" ht="10.5" customHeight="1" thickBot="1">
      <c r="A6" s="12"/>
      <c r="B6" s="13"/>
      <c r="C6" s="59" t="s">
        <v>23</v>
      </c>
      <c r="D6" s="60" t="s">
        <v>24</v>
      </c>
      <c r="E6" s="59"/>
      <c r="F6" s="60"/>
      <c r="G6" s="61" t="s">
        <v>23</v>
      </c>
      <c r="H6" s="61" t="s">
        <v>25</v>
      </c>
      <c r="I6" s="62" t="s">
        <v>24</v>
      </c>
      <c r="J6" s="59"/>
      <c r="K6" s="60"/>
      <c r="L6" s="60"/>
      <c r="M6" s="60" t="s">
        <v>23</v>
      </c>
      <c r="N6" s="60"/>
      <c r="O6" s="61"/>
      <c r="P6" s="59" t="s">
        <v>23</v>
      </c>
      <c r="Q6" s="60" t="s">
        <v>23</v>
      </c>
      <c r="R6" s="61" t="s">
        <v>23</v>
      </c>
    </row>
    <row r="7" spans="1:18" ht="11.25" customHeight="1">
      <c r="A7" s="18"/>
      <c r="B7" s="19">
        <f>B9-2</f>
        <v>2013</v>
      </c>
      <c r="C7" s="64">
        <v>12935307</v>
      </c>
      <c r="D7" s="65">
        <v>10114625</v>
      </c>
      <c r="E7" s="64">
        <v>12788724</v>
      </c>
      <c r="F7" s="66">
        <v>-9122197</v>
      </c>
      <c r="G7" s="65">
        <v>-2421466</v>
      </c>
      <c r="H7" s="67">
        <v>281539</v>
      </c>
      <c r="I7" s="67">
        <v>163380</v>
      </c>
      <c r="J7" s="64">
        <v>6330010</v>
      </c>
      <c r="K7" s="66">
        <v>17151302</v>
      </c>
      <c r="L7" s="66">
        <v>2081392</v>
      </c>
      <c r="M7" s="66">
        <v>742409</v>
      </c>
      <c r="N7" s="66">
        <v>26305113</v>
      </c>
      <c r="O7" s="65">
        <v>22339152</v>
      </c>
      <c r="P7" s="68">
        <f>IF(E7=0,,-F7/E7)</f>
        <v>0.7133000133555154</v>
      </c>
      <c r="Q7" s="68">
        <f>IF(E7=0,,-G7/E7)</f>
        <v>0.18934383133141353</v>
      </c>
      <c r="R7" s="69">
        <f>IF(E7=0,,I7/E7)</f>
        <v>0.01277531675560439</v>
      </c>
    </row>
    <row r="8" spans="1:18" ht="11.25" customHeight="1">
      <c r="A8" s="25"/>
      <c r="B8" s="26">
        <f>B9-1</f>
        <v>2014</v>
      </c>
      <c r="C8" s="70">
        <v>13301823</v>
      </c>
      <c r="D8" s="71">
        <v>10691771</v>
      </c>
      <c r="E8" s="70">
        <v>13289564</v>
      </c>
      <c r="F8" s="72">
        <v>-9872391</v>
      </c>
      <c r="G8" s="71">
        <v>-2432095</v>
      </c>
      <c r="H8" s="73">
        <v>381852</v>
      </c>
      <c r="I8" s="73">
        <v>511201</v>
      </c>
      <c r="J8" s="70">
        <v>6311161</v>
      </c>
      <c r="K8" s="72">
        <v>16949225</v>
      </c>
      <c r="L8" s="72">
        <v>2401147</v>
      </c>
      <c r="M8" s="72">
        <v>816435</v>
      </c>
      <c r="N8" s="72">
        <v>26477968</v>
      </c>
      <c r="O8" s="71">
        <v>22786090</v>
      </c>
      <c r="P8" s="74">
        <f>IF(E8=0,,-F8/E8)</f>
        <v>0.7428679375786895</v>
      </c>
      <c r="Q8" s="74">
        <f>IF(E8=0,,-G8/E8)</f>
        <v>0.1830078849840371</v>
      </c>
      <c r="R8" s="75">
        <f>IF(E8=0,,I8/E8)</f>
        <v>0.0384663484821624</v>
      </c>
    </row>
    <row r="9" spans="1:18" ht="11.25" customHeight="1" thickBot="1">
      <c r="A9" s="32"/>
      <c r="B9" s="33">
        <v>2015</v>
      </c>
      <c r="C9" s="76">
        <v>12081144</v>
      </c>
      <c r="D9" s="77">
        <v>9703027</v>
      </c>
      <c r="E9" s="76">
        <v>12167467</v>
      </c>
      <c r="F9" s="78">
        <v>-7630406</v>
      </c>
      <c r="G9" s="77">
        <v>-2134372</v>
      </c>
      <c r="H9" s="79">
        <v>1301182</v>
      </c>
      <c r="I9" s="79">
        <v>1212030</v>
      </c>
      <c r="J9" s="76">
        <v>5561988</v>
      </c>
      <c r="K9" s="78">
        <v>15387237</v>
      </c>
      <c r="L9" s="78">
        <v>2200086</v>
      </c>
      <c r="M9" s="78">
        <v>883625</v>
      </c>
      <c r="N9" s="78">
        <v>24032936</v>
      </c>
      <c r="O9" s="77">
        <v>21108147</v>
      </c>
      <c r="P9" s="80">
        <f>IF(E9=0,,-F9/E9)</f>
        <v>0.6271154053674441</v>
      </c>
      <c r="Q9" s="80">
        <f>IF(E9=0,,-G9/E9)</f>
        <v>0.17541629658827101</v>
      </c>
      <c r="R9" s="81">
        <f>IF(E9=0,,I9/E9)</f>
        <v>0.09961235152723241</v>
      </c>
    </row>
    <row r="10" spans="1:18" ht="11.25" customHeight="1">
      <c r="A10" s="39"/>
      <c r="B10" s="39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</row>
    <row r="11" spans="1:18" ht="11.25" customHeight="1">
      <c r="A11" s="101" t="s">
        <v>60</v>
      </c>
      <c r="B11" s="42">
        <f>B13-2</f>
        <v>2013</v>
      </c>
      <c r="C11" s="84">
        <v>48819</v>
      </c>
      <c r="D11" s="85">
        <v>25187</v>
      </c>
      <c r="E11" s="84">
        <v>36878</v>
      </c>
      <c r="F11" s="86">
        <v>-2660</v>
      </c>
      <c r="G11" s="85">
        <v>-40407</v>
      </c>
      <c r="H11" s="87">
        <v>-10943</v>
      </c>
      <c r="I11" s="84">
        <v>-10943</v>
      </c>
      <c r="J11" s="84">
        <v>20675</v>
      </c>
      <c r="K11" s="86">
        <v>1072</v>
      </c>
      <c r="L11" s="86">
        <v>0</v>
      </c>
      <c r="M11" s="86">
        <v>126</v>
      </c>
      <c r="N11" s="86">
        <v>21873</v>
      </c>
      <c r="O11" s="85">
        <v>11671</v>
      </c>
      <c r="P11" s="88">
        <f>IF(E11=0,,-F11/E11)</f>
        <v>0.07212972503931883</v>
      </c>
      <c r="Q11" s="88">
        <f>IF(E11=0,,-G11/E11)</f>
        <v>1.0956939096480287</v>
      </c>
      <c r="R11" s="89">
        <f>IF(E11=0,,I11/E11)</f>
        <v>-0.29673518086664136</v>
      </c>
    </row>
    <row r="12" spans="1:18" ht="11.25" customHeight="1">
      <c r="A12" s="102"/>
      <c r="B12" s="26">
        <f>B13-1</f>
        <v>2014</v>
      </c>
      <c r="C12" s="70">
        <v>122064</v>
      </c>
      <c r="D12" s="71">
        <v>122064</v>
      </c>
      <c r="E12" s="70">
        <v>101789</v>
      </c>
      <c r="F12" s="72">
        <v>-2828</v>
      </c>
      <c r="G12" s="71">
        <v>-49262</v>
      </c>
      <c r="H12" s="73">
        <v>39883</v>
      </c>
      <c r="I12" s="70">
        <v>39883</v>
      </c>
      <c r="J12" s="70">
        <v>40950</v>
      </c>
      <c r="K12" s="72">
        <v>1260</v>
      </c>
      <c r="L12" s="72">
        <v>0</v>
      </c>
      <c r="M12" s="72">
        <v>149</v>
      </c>
      <c r="N12" s="72">
        <v>42359</v>
      </c>
      <c r="O12" s="71">
        <v>42359</v>
      </c>
      <c r="P12" s="74">
        <f>IF(E12=0,,-F12/E12)</f>
        <v>0.02778296279558695</v>
      </c>
      <c r="Q12" s="74">
        <f>IF(E12=0,,-G12/E12)</f>
        <v>0.48396192122920945</v>
      </c>
      <c r="R12" s="90">
        <f>IF(E12=0,,I12/E12)</f>
        <v>0.39182033422079005</v>
      </c>
    </row>
    <row r="13" spans="1:18" ht="11.25" customHeight="1">
      <c r="A13" s="103"/>
      <c r="B13" s="91">
        <v>2015</v>
      </c>
      <c r="C13" s="92">
        <v>59608</v>
      </c>
      <c r="D13" s="93">
        <v>59608</v>
      </c>
      <c r="E13" s="92">
        <v>72141</v>
      </c>
      <c r="F13" s="94">
        <v>-1960</v>
      </c>
      <c r="G13" s="93">
        <v>-65472</v>
      </c>
      <c r="H13" s="95">
        <v>5090</v>
      </c>
      <c r="I13" s="92">
        <v>5091</v>
      </c>
      <c r="J13" s="92">
        <v>28417</v>
      </c>
      <c r="K13" s="94">
        <v>1096</v>
      </c>
      <c r="L13" s="94">
        <v>0</v>
      </c>
      <c r="M13" s="94">
        <v>141</v>
      </c>
      <c r="N13" s="94">
        <v>29654</v>
      </c>
      <c r="O13" s="93">
        <v>29604</v>
      </c>
      <c r="P13" s="96">
        <f>IF(E13=0,,-F13/E13)</f>
        <v>0.027169016232101023</v>
      </c>
      <c r="Q13" s="96">
        <f>IF(E13=0,,-G13/E13)</f>
        <v>0.9075560360959787</v>
      </c>
      <c r="R13" s="97">
        <f>IF(E13=0,,I13/E13)</f>
        <v>0.07057013348858486</v>
      </c>
    </row>
    <row r="14" spans="1:18" ht="11.25" customHeight="1">
      <c r="A14" s="101" t="s">
        <v>61</v>
      </c>
      <c r="B14" s="42">
        <f>B16-2</f>
        <v>2013</v>
      </c>
      <c r="C14" s="84">
        <v>111014</v>
      </c>
      <c r="D14" s="85">
        <v>103957</v>
      </c>
      <c r="E14" s="84">
        <v>90408</v>
      </c>
      <c r="F14" s="86">
        <v>-39494</v>
      </c>
      <c r="G14" s="85">
        <v>-21122</v>
      </c>
      <c r="H14" s="87">
        <v>42763</v>
      </c>
      <c r="I14" s="84">
        <v>42763</v>
      </c>
      <c r="J14" s="84">
        <v>736182</v>
      </c>
      <c r="K14" s="86">
        <v>45253</v>
      </c>
      <c r="L14" s="86">
        <v>0</v>
      </c>
      <c r="M14" s="86">
        <v>1400</v>
      </c>
      <c r="N14" s="86">
        <v>782835</v>
      </c>
      <c r="O14" s="85">
        <v>782835</v>
      </c>
      <c r="P14" s="88">
        <f>IF(E14=0,,-F14/E14)</f>
        <v>0.4368418724006725</v>
      </c>
      <c r="Q14" s="88">
        <f>IF(E14=0,,-G14/E14)</f>
        <v>0.23362976727723211</v>
      </c>
      <c r="R14" s="89">
        <f>IF(E14=0,,I14/E14)</f>
        <v>0.4730001769754889</v>
      </c>
    </row>
    <row r="15" spans="1:18" ht="11.25" customHeight="1">
      <c r="A15" s="102"/>
      <c r="B15" s="26">
        <f>B16-1</f>
        <v>2014</v>
      </c>
      <c r="C15" s="70">
        <v>130049</v>
      </c>
      <c r="D15" s="71">
        <v>122891</v>
      </c>
      <c r="E15" s="70">
        <v>94466</v>
      </c>
      <c r="F15" s="72">
        <v>-66945</v>
      </c>
      <c r="G15" s="71">
        <v>-24033</v>
      </c>
      <c r="H15" s="73">
        <v>9689</v>
      </c>
      <c r="I15" s="70">
        <v>9689</v>
      </c>
      <c r="J15" s="70">
        <v>771935</v>
      </c>
      <c r="K15" s="72">
        <v>64210</v>
      </c>
      <c r="L15" s="72">
        <v>0</v>
      </c>
      <c r="M15" s="72">
        <v>0</v>
      </c>
      <c r="N15" s="72">
        <v>836145</v>
      </c>
      <c r="O15" s="71">
        <v>836145</v>
      </c>
      <c r="P15" s="74">
        <f>IF(E15=0,,-F15/E15)</f>
        <v>0.7086676687908877</v>
      </c>
      <c r="Q15" s="74">
        <f>IF(E15=0,,-G15/E15)</f>
        <v>0.25440899371202336</v>
      </c>
      <c r="R15" s="90">
        <f>IF(E15=0,,I15/E15)</f>
        <v>0.1025660025829399</v>
      </c>
    </row>
    <row r="16" spans="1:18" ht="11.25" customHeight="1">
      <c r="A16" s="103"/>
      <c r="B16" s="91">
        <v>2015</v>
      </c>
      <c r="C16" s="92">
        <v>132716</v>
      </c>
      <c r="D16" s="93">
        <v>125323</v>
      </c>
      <c r="E16" s="92">
        <v>102417</v>
      </c>
      <c r="F16" s="94">
        <v>-65991</v>
      </c>
      <c r="G16" s="93">
        <v>-23808</v>
      </c>
      <c r="H16" s="95">
        <v>18967</v>
      </c>
      <c r="I16" s="92">
        <v>18967</v>
      </c>
      <c r="J16" s="92">
        <v>802234</v>
      </c>
      <c r="K16" s="94">
        <v>64091</v>
      </c>
      <c r="L16" s="94">
        <v>0</v>
      </c>
      <c r="M16" s="94">
        <v>6780</v>
      </c>
      <c r="N16" s="94">
        <v>873105</v>
      </c>
      <c r="O16" s="93">
        <v>873105</v>
      </c>
      <c r="P16" s="96">
        <f>IF(E16=0,,-F16/E16)</f>
        <v>0.6443363894665924</v>
      </c>
      <c r="Q16" s="96">
        <f>IF(E16=0,,-G16/E16)</f>
        <v>0.23246140777410002</v>
      </c>
      <c r="R16" s="97">
        <f>IF(E16=0,,I16/E16)</f>
        <v>0.18519386429987209</v>
      </c>
    </row>
    <row r="17" spans="1:18" ht="11.25" customHeight="1">
      <c r="A17" s="101" t="s">
        <v>45</v>
      </c>
      <c r="B17" s="42">
        <f>B19-2</f>
        <v>2013</v>
      </c>
      <c r="C17" s="84">
        <v>2680</v>
      </c>
      <c r="D17" s="85">
        <v>2680</v>
      </c>
      <c r="E17" s="84">
        <v>2734</v>
      </c>
      <c r="F17" s="86">
        <v>-1666</v>
      </c>
      <c r="G17" s="85">
        <v>-1230</v>
      </c>
      <c r="H17" s="87">
        <v>-142</v>
      </c>
      <c r="I17" s="84">
        <v>-142</v>
      </c>
      <c r="J17" s="84">
        <v>330</v>
      </c>
      <c r="K17" s="86">
        <v>1685</v>
      </c>
      <c r="L17" s="86">
        <v>0</v>
      </c>
      <c r="M17" s="86">
        <v>101</v>
      </c>
      <c r="N17" s="86">
        <v>2116</v>
      </c>
      <c r="O17" s="85">
        <v>2116</v>
      </c>
      <c r="P17" s="88">
        <f>IF(E17=0,,-F17/E17)</f>
        <v>0.6093635698610095</v>
      </c>
      <c r="Q17" s="88">
        <f>IF(E17=0,,-G17/E17)</f>
        <v>0.4498902706656913</v>
      </c>
      <c r="R17" s="89">
        <f>IF(E17=0,,I17/E17)</f>
        <v>-0.05193855157278712</v>
      </c>
    </row>
    <row r="18" spans="1:18" ht="11.25" customHeight="1">
      <c r="A18" s="102"/>
      <c r="B18" s="26">
        <f>B19-1</f>
        <v>2014</v>
      </c>
      <c r="C18" s="70">
        <v>0</v>
      </c>
      <c r="D18" s="71">
        <v>0</v>
      </c>
      <c r="E18" s="70">
        <v>0</v>
      </c>
      <c r="F18" s="72">
        <v>0</v>
      </c>
      <c r="G18" s="71">
        <v>0</v>
      </c>
      <c r="H18" s="73">
        <v>0</v>
      </c>
      <c r="I18" s="70">
        <v>0</v>
      </c>
      <c r="J18" s="70">
        <v>0</v>
      </c>
      <c r="K18" s="72">
        <v>0</v>
      </c>
      <c r="L18" s="72">
        <v>0</v>
      </c>
      <c r="M18" s="72">
        <v>0</v>
      </c>
      <c r="N18" s="72">
        <v>0</v>
      </c>
      <c r="O18" s="71">
        <v>0</v>
      </c>
      <c r="P18" s="74">
        <f>IF(E18=0,,-F18/E18)</f>
        <v>0</v>
      </c>
      <c r="Q18" s="74">
        <f>IF(E18=0,,-G18/E18)</f>
        <v>0</v>
      </c>
      <c r="R18" s="90">
        <f>IF(E18=0,,I18/E18)</f>
        <v>0</v>
      </c>
    </row>
    <row r="19" spans="1:18" ht="11.25" customHeight="1">
      <c r="A19" s="103"/>
      <c r="B19" s="91">
        <v>2015</v>
      </c>
      <c r="C19" s="92">
        <v>0</v>
      </c>
      <c r="D19" s="93">
        <v>0</v>
      </c>
      <c r="E19" s="92">
        <v>0</v>
      </c>
      <c r="F19" s="94">
        <v>0</v>
      </c>
      <c r="G19" s="93">
        <v>0</v>
      </c>
      <c r="H19" s="95">
        <v>0</v>
      </c>
      <c r="I19" s="92">
        <v>0</v>
      </c>
      <c r="J19" s="92">
        <v>0</v>
      </c>
      <c r="K19" s="94">
        <v>0</v>
      </c>
      <c r="L19" s="94">
        <v>0</v>
      </c>
      <c r="M19" s="94">
        <v>0</v>
      </c>
      <c r="N19" s="94">
        <v>0</v>
      </c>
      <c r="O19" s="93">
        <v>0</v>
      </c>
      <c r="P19" s="96">
        <f>IF(E19=0,,-F19/E19)</f>
        <v>0</v>
      </c>
      <c r="Q19" s="96">
        <f>IF(E19=0,,-G19/E19)</f>
        <v>0</v>
      </c>
      <c r="R19" s="97">
        <f>IF(E19=0,,I19/E19)</f>
        <v>0</v>
      </c>
    </row>
    <row r="20" spans="1:18" ht="11.25" customHeight="1">
      <c r="A20" s="101" t="s">
        <v>46</v>
      </c>
      <c r="B20" s="42">
        <f>B22-2</f>
        <v>2013</v>
      </c>
      <c r="C20" s="84">
        <v>474896</v>
      </c>
      <c r="D20" s="85">
        <v>319003</v>
      </c>
      <c r="E20" s="84">
        <v>463170</v>
      </c>
      <c r="F20" s="86">
        <v>-338673</v>
      </c>
      <c r="G20" s="85">
        <v>-134620</v>
      </c>
      <c r="H20" s="87">
        <v>-55122</v>
      </c>
      <c r="I20" s="84">
        <v>-55122</v>
      </c>
      <c r="J20" s="84">
        <v>150337</v>
      </c>
      <c r="K20" s="86">
        <v>328187</v>
      </c>
      <c r="L20" s="86">
        <v>0</v>
      </c>
      <c r="M20" s="86">
        <v>15559</v>
      </c>
      <c r="N20" s="86">
        <v>494083</v>
      </c>
      <c r="O20" s="85">
        <v>353018</v>
      </c>
      <c r="P20" s="88">
        <f>IF(E20=0,,-F20/E20)</f>
        <v>0.7312066843707494</v>
      </c>
      <c r="Q20" s="88">
        <f>IF(E20=0,,-G20/E20)</f>
        <v>0.29064922166807006</v>
      </c>
      <c r="R20" s="89">
        <f>IF(E20=0,,I20/E20)</f>
        <v>-0.11901029859446856</v>
      </c>
    </row>
    <row r="21" spans="1:18" ht="11.25" customHeight="1">
      <c r="A21" s="102"/>
      <c r="B21" s="26">
        <f>B22-1</f>
        <v>2014</v>
      </c>
      <c r="C21" s="70">
        <v>489300</v>
      </c>
      <c r="D21" s="71">
        <v>332215</v>
      </c>
      <c r="E21" s="70">
        <v>468957</v>
      </c>
      <c r="F21" s="72">
        <v>-236167</v>
      </c>
      <c r="G21" s="71">
        <v>-140724</v>
      </c>
      <c r="H21" s="73">
        <v>25586</v>
      </c>
      <c r="I21" s="70">
        <v>25586</v>
      </c>
      <c r="J21" s="70">
        <v>170548</v>
      </c>
      <c r="K21" s="72">
        <v>244649</v>
      </c>
      <c r="L21" s="72">
        <v>0</v>
      </c>
      <c r="M21" s="72">
        <v>16603</v>
      </c>
      <c r="N21" s="72">
        <v>431800</v>
      </c>
      <c r="O21" s="71">
        <v>312984</v>
      </c>
      <c r="P21" s="74">
        <f>IF(E21=0,,-F21/E21)</f>
        <v>0.5036005433333973</v>
      </c>
      <c r="Q21" s="74">
        <f>IF(E21=0,,-G21/E21)</f>
        <v>0.30007868525259246</v>
      </c>
      <c r="R21" s="90">
        <f>IF(E21=0,,I21/E21)</f>
        <v>0.0545593732474406</v>
      </c>
    </row>
    <row r="22" spans="1:18" ht="11.25" customHeight="1">
      <c r="A22" s="103"/>
      <c r="B22" s="91">
        <v>2015</v>
      </c>
      <c r="C22" s="92">
        <v>516310</v>
      </c>
      <c r="D22" s="93">
        <v>360778</v>
      </c>
      <c r="E22" s="92">
        <v>501938</v>
      </c>
      <c r="F22" s="94">
        <v>-427117</v>
      </c>
      <c r="G22" s="93">
        <v>-128880</v>
      </c>
      <c r="H22" s="95">
        <v>-1092</v>
      </c>
      <c r="I22" s="92">
        <v>-1092</v>
      </c>
      <c r="J22" s="92">
        <v>184904</v>
      </c>
      <c r="K22" s="94">
        <v>357284</v>
      </c>
      <c r="L22" s="94">
        <v>0</v>
      </c>
      <c r="M22" s="94">
        <v>20441</v>
      </c>
      <c r="N22" s="94">
        <v>562629</v>
      </c>
      <c r="O22" s="93">
        <v>355136</v>
      </c>
      <c r="P22" s="96">
        <f>IF(E22=0,,-F22/E22)</f>
        <v>0.8509357729440687</v>
      </c>
      <c r="Q22" s="96">
        <f>IF(E22=0,,-G22/E22)</f>
        <v>0.2567647797138292</v>
      </c>
      <c r="R22" s="97">
        <f>IF(E22=0,,I22/E22)</f>
        <v>-0.0021755675003685714</v>
      </c>
    </row>
    <row r="23" spans="1:18" ht="11.25" customHeight="1">
      <c r="A23" s="101" t="s">
        <v>48</v>
      </c>
      <c r="B23" s="42">
        <f>B25-2</f>
        <v>2013</v>
      </c>
      <c r="C23" s="84">
        <v>455397</v>
      </c>
      <c r="D23" s="85">
        <v>408181</v>
      </c>
      <c r="E23" s="84">
        <v>434968</v>
      </c>
      <c r="F23" s="86">
        <v>-365652</v>
      </c>
      <c r="G23" s="85">
        <v>-96138</v>
      </c>
      <c r="H23" s="87">
        <v>1906</v>
      </c>
      <c r="I23" s="84">
        <v>1906</v>
      </c>
      <c r="J23" s="84">
        <v>148835</v>
      </c>
      <c r="K23" s="86">
        <v>470971</v>
      </c>
      <c r="L23" s="86">
        <v>9241</v>
      </c>
      <c r="M23" s="86">
        <v>15847</v>
      </c>
      <c r="N23" s="86">
        <v>644894</v>
      </c>
      <c r="O23" s="85">
        <v>576939</v>
      </c>
      <c r="P23" s="88">
        <f>IF(E23=0,,-F23/E23)</f>
        <v>0.8406411506133784</v>
      </c>
      <c r="Q23" s="88">
        <f>IF(E23=0,,-G23/E23)</f>
        <v>0.22102315572639827</v>
      </c>
      <c r="R23" s="89">
        <f>IF(E23=0,,I23/E23)</f>
        <v>0.004381931544389472</v>
      </c>
    </row>
    <row r="24" spans="1:18" ht="11.25" customHeight="1">
      <c r="A24" s="102"/>
      <c r="B24" s="26">
        <f>B25-1</f>
        <v>2014</v>
      </c>
      <c r="C24" s="70">
        <v>540847</v>
      </c>
      <c r="D24" s="71">
        <v>488770</v>
      </c>
      <c r="E24" s="70">
        <v>501487</v>
      </c>
      <c r="F24" s="72">
        <v>-460250</v>
      </c>
      <c r="G24" s="71">
        <v>-113666</v>
      </c>
      <c r="H24" s="73">
        <v>-43234</v>
      </c>
      <c r="I24" s="70">
        <v>-43234</v>
      </c>
      <c r="J24" s="70">
        <v>157421</v>
      </c>
      <c r="K24" s="72">
        <v>567461</v>
      </c>
      <c r="L24" s="72">
        <v>11844</v>
      </c>
      <c r="M24" s="72">
        <v>18289</v>
      </c>
      <c r="N24" s="72">
        <v>755015</v>
      </c>
      <c r="O24" s="71">
        <v>643769</v>
      </c>
      <c r="P24" s="74">
        <f>IF(E24=0,,-F24/E24)</f>
        <v>0.9177705503831605</v>
      </c>
      <c r="Q24" s="74">
        <f>IF(E24=0,,-G24/E24)</f>
        <v>0.22665791934785948</v>
      </c>
      <c r="R24" s="90">
        <f>IF(E24=0,,I24/E24)</f>
        <v>-0.08621160668172854</v>
      </c>
    </row>
    <row r="25" spans="1:18" ht="11.25" customHeight="1">
      <c r="A25" s="103"/>
      <c r="B25" s="91">
        <v>2015</v>
      </c>
      <c r="C25" s="92">
        <v>547185</v>
      </c>
      <c r="D25" s="93">
        <v>478984</v>
      </c>
      <c r="E25" s="92">
        <v>542573</v>
      </c>
      <c r="F25" s="94">
        <v>-417297</v>
      </c>
      <c r="G25" s="93">
        <v>-111496</v>
      </c>
      <c r="H25" s="95">
        <v>8457</v>
      </c>
      <c r="I25" s="92">
        <v>8457</v>
      </c>
      <c r="J25" s="92">
        <v>162034</v>
      </c>
      <c r="K25" s="94">
        <v>541073</v>
      </c>
      <c r="L25" s="94">
        <v>13965</v>
      </c>
      <c r="M25" s="94">
        <v>19084</v>
      </c>
      <c r="N25" s="94">
        <v>736156</v>
      </c>
      <c r="O25" s="93">
        <v>668531</v>
      </c>
      <c r="P25" s="96">
        <f>IF(E25=0,,-F25/E25)</f>
        <v>0.7691075670923544</v>
      </c>
      <c r="Q25" s="96">
        <f>IF(E25=0,,-G25/E25)</f>
        <v>0.20549492879299192</v>
      </c>
      <c r="R25" s="97">
        <f>IF(E25=0,,I25/E25)</f>
        <v>0.015586842692135436</v>
      </c>
    </row>
    <row r="26" spans="1:18" ht="11.25" customHeight="1">
      <c r="A26" s="101" t="s">
        <v>64</v>
      </c>
      <c r="B26" s="42">
        <f>B28-2</f>
        <v>2013</v>
      </c>
      <c r="C26" s="84">
        <v>2000</v>
      </c>
      <c r="D26" s="85">
        <v>300</v>
      </c>
      <c r="E26" s="84">
        <v>2000</v>
      </c>
      <c r="F26" s="86">
        <v>-1175</v>
      </c>
      <c r="G26" s="85">
        <v>-762</v>
      </c>
      <c r="H26" s="87">
        <v>327</v>
      </c>
      <c r="I26" s="84">
        <v>327</v>
      </c>
      <c r="J26" s="84">
        <v>658</v>
      </c>
      <c r="K26" s="86">
        <v>1618</v>
      </c>
      <c r="L26" s="86">
        <v>0</v>
      </c>
      <c r="M26" s="86">
        <v>0</v>
      </c>
      <c r="N26" s="86">
        <v>2276</v>
      </c>
      <c r="O26" s="85">
        <v>161</v>
      </c>
      <c r="P26" s="88">
        <f>IF(E26=0,,-F26/E26)</f>
        <v>0.5875</v>
      </c>
      <c r="Q26" s="88">
        <f>IF(E26=0,,-G26/E26)</f>
        <v>0.381</v>
      </c>
      <c r="R26" s="89">
        <f>IF(E26=0,,I26/E26)</f>
        <v>0.1635</v>
      </c>
    </row>
    <row r="27" spans="1:18" ht="11.25" customHeight="1">
      <c r="A27" s="102"/>
      <c r="B27" s="26">
        <f>B28-1</f>
        <v>2014</v>
      </c>
      <c r="C27" s="70">
        <v>2000</v>
      </c>
      <c r="D27" s="71">
        <v>300</v>
      </c>
      <c r="E27" s="70">
        <v>2000</v>
      </c>
      <c r="F27" s="72">
        <v>181</v>
      </c>
      <c r="G27" s="71">
        <v>-1512</v>
      </c>
      <c r="H27" s="73">
        <v>-53</v>
      </c>
      <c r="I27" s="70">
        <v>-53</v>
      </c>
      <c r="J27" s="70">
        <v>658</v>
      </c>
      <c r="K27" s="72">
        <v>195</v>
      </c>
      <c r="L27" s="72">
        <v>0</v>
      </c>
      <c r="M27" s="72">
        <v>0</v>
      </c>
      <c r="N27" s="72">
        <v>853</v>
      </c>
      <c r="O27" s="71">
        <v>99</v>
      </c>
      <c r="P27" s="74">
        <f>IF(E27=0,,-F27/E27)</f>
        <v>-0.0905</v>
      </c>
      <c r="Q27" s="74">
        <f>IF(E27=0,,-G27/E27)</f>
        <v>0.756</v>
      </c>
      <c r="R27" s="90">
        <f>IF(E27=0,,I27/E27)</f>
        <v>-0.0265</v>
      </c>
    </row>
    <row r="28" spans="1:18" ht="11.25" customHeight="1">
      <c r="A28" s="103"/>
      <c r="B28" s="91">
        <v>2015</v>
      </c>
      <c r="C28" s="92">
        <v>2000</v>
      </c>
      <c r="D28" s="93">
        <v>300</v>
      </c>
      <c r="E28" s="92">
        <v>1997</v>
      </c>
      <c r="F28" s="94">
        <v>-185</v>
      </c>
      <c r="G28" s="93">
        <v>-1402</v>
      </c>
      <c r="H28" s="95">
        <v>329</v>
      </c>
      <c r="I28" s="92">
        <v>329</v>
      </c>
      <c r="J28" s="92">
        <v>661</v>
      </c>
      <c r="K28" s="94">
        <v>230</v>
      </c>
      <c r="L28" s="94">
        <v>0</v>
      </c>
      <c r="M28" s="94">
        <v>0</v>
      </c>
      <c r="N28" s="94">
        <v>891</v>
      </c>
      <c r="O28" s="93">
        <v>100</v>
      </c>
      <c r="P28" s="96">
        <f>IF(E28=0,,-F28/E28)</f>
        <v>0.09263895843765649</v>
      </c>
      <c r="Q28" s="96">
        <f>IF(E28=0,,-G28/E28)</f>
        <v>0.7020530796194292</v>
      </c>
      <c r="R28" s="97">
        <f>IF(E28=0,,I28/E28)</f>
        <v>0.16474712068102154</v>
      </c>
    </row>
    <row r="29" spans="1:18" ht="11.25" customHeight="1">
      <c r="A29" s="101" t="s">
        <v>49</v>
      </c>
      <c r="B29" s="42">
        <f>B31-2</f>
        <v>2013</v>
      </c>
      <c r="C29" s="84">
        <v>1832097</v>
      </c>
      <c r="D29" s="85">
        <v>1469766</v>
      </c>
      <c r="E29" s="84">
        <v>1823025</v>
      </c>
      <c r="F29" s="86">
        <v>-877283</v>
      </c>
      <c r="G29" s="85">
        <v>-312386</v>
      </c>
      <c r="H29" s="87">
        <v>185428</v>
      </c>
      <c r="I29" s="84">
        <v>90442</v>
      </c>
      <c r="J29" s="84">
        <v>697600</v>
      </c>
      <c r="K29" s="86">
        <v>2515004</v>
      </c>
      <c r="L29" s="86">
        <v>200138</v>
      </c>
      <c r="M29" s="86">
        <v>69515</v>
      </c>
      <c r="N29" s="86">
        <v>3482257</v>
      </c>
      <c r="O29" s="85">
        <v>2845456</v>
      </c>
      <c r="P29" s="88">
        <f>IF(E29=0,,-F29/E29)</f>
        <v>0.48122379012904376</v>
      </c>
      <c r="Q29" s="88">
        <f>IF(E29=0,,-G29/E29)</f>
        <v>0.1713558508522922</v>
      </c>
      <c r="R29" s="89">
        <f>IF(E29=0,,I29/E29)</f>
        <v>0.049610948835040664</v>
      </c>
    </row>
    <row r="30" spans="1:18" ht="11.25" customHeight="1">
      <c r="A30" s="102"/>
      <c r="B30" s="26">
        <f>B31-1</f>
        <v>2014</v>
      </c>
      <c r="C30" s="70">
        <v>1877645</v>
      </c>
      <c r="D30" s="71">
        <v>1469556</v>
      </c>
      <c r="E30" s="70">
        <v>1864320</v>
      </c>
      <c r="F30" s="72">
        <v>-1325506</v>
      </c>
      <c r="G30" s="71">
        <v>-339755</v>
      </c>
      <c r="H30" s="73">
        <v>-119488</v>
      </c>
      <c r="I30" s="70">
        <v>-90574</v>
      </c>
      <c r="J30" s="70">
        <v>710925</v>
      </c>
      <c r="K30" s="72">
        <v>2243346</v>
      </c>
      <c r="L30" s="72">
        <v>208107</v>
      </c>
      <c r="M30" s="72">
        <v>64990</v>
      </c>
      <c r="N30" s="72">
        <v>3227368</v>
      </c>
      <c r="O30" s="71">
        <v>2887525</v>
      </c>
      <c r="P30" s="74">
        <f>IF(E30=0,,-F30/E30)</f>
        <v>0.7109863113628562</v>
      </c>
      <c r="Q30" s="74">
        <f>IF(E30=0,,-G30/E30)</f>
        <v>0.18224070974939924</v>
      </c>
      <c r="R30" s="90">
        <f>IF(E30=0,,I30/E30)</f>
        <v>-0.04858286131136286</v>
      </c>
    </row>
    <row r="31" spans="1:18" ht="11.25" customHeight="1">
      <c r="A31" s="103"/>
      <c r="B31" s="91">
        <v>2015</v>
      </c>
      <c r="C31" s="92">
        <v>1968084</v>
      </c>
      <c r="D31" s="93">
        <v>1500659</v>
      </c>
      <c r="E31" s="92">
        <v>1933109</v>
      </c>
      <c r="F31" s="94">
        <v>-1218990</v>
      </c>
      <c r="G31" s="93">
        <v>-323851</v>
      </c>
      <c r="H31" s="95">
        <v>98045</v>
      </c>
      <c r="I31" s="92">
        <v>17886</v>
      </c>
      <c r="J31" s="92">
        <v>745900</v>
      </c>
      <c r="K31" s="94">
        <v>2441403</v>
      </c>
      <c r="L31" s="94">
        <v>204905</v>
      </c>
      <c r="M31" s="94">
        <v>66117</v>
      </c>
      <c r="N31" s="94">
        <v>3458325</v>
      </c>
      <c r="O31" s="93">
        <v>3070829</v>
      </c>
      <c r="P31" s="96">
        <f>IF(E31=0,,-F31/E31)</f>
        <v>0.6305852385975131</v>
      </c>
      <c r="Q31" s="96">
        <f>IF(E31=0,,-G31/E31)</f>
        <v>0.16752857702281662</v>
      </c>
      <c r="R31" s="97">
        <f>IF(E31=0,,I31/E31)</f>
        <v>0.009252452913932945</v>
      </c>
    </row>
    <row r="32" spans="1:18" ht="11.25" customHeight="1">
      <c r="A32" s="101" t="s">
        <v>50</v>
      </c>
      <c r="B32" s="42">
        <f>B34-2</f>
        <v>2013</v>
      </c>
      <c r="C32" s="84">
        <v>3104</v>
      </c>
      <c r="D32" s="85">
        <v>3066</v>
      </c>
      <c r="E32" s="84">
        <v>2457</v>
      </c>
      <c r="F32" s="86">
        <v>-901</v>
      </c>
      <c r="G32" s="85">
        <v>-1511</v>
      </c>
      <c r="H32" s="87">
        <v>35</v>
      </c>
      <c r="I32" s="84">
        <v>35</v>
      </c>
      <c r="J32" s="84">
        <v>8153</v>
      </c>
      <c r="K32" s="86">
        <v>4956</v>
      </c>
      <c r="L32" s="86">
        <v>0</v>
      </c>
      <c r="M32" s="86">
        <v>1239</v>
      </c>
      <c r="N32" s="86">
        <v>14348</v>
      </c>
      <c r="O32" s="85">
        <v>14184</v>
      </c>
      <c r="P32" s="88">
        <f>IF(E32=0,,-F32/E32)</f>
        <v>0.3667073667073667</v>
      </c>
      <c r="Q32" s="88">
        <f>IF(E32=0,,-G32/E32)</f>
        <v>0.6149776149776149</v>
      </c>
      <c r="R32" s="89">
        <f>IF(E32=0,,I32/E32)</f>
        <v>0.014245014245014245</v>
      </c>
    </row>
    <row r="33" spans="1:18" ht="11.25" customHeight="1">
      <c r="A33" s="102"/>
      <c r="B33" s="26">
        <f>B34-1</f>
        <v>2014</v>
      </c>
      <c r="C33" s="70">
        <v>3547</v>
      </c>
      <c r="D33" s="71">
        <v>3467</v>
      </c>
      <c r="E33" s="70">
        <v>1744</v>
      </c>
      <c r="F33" s="72">
        <v>865</v>
      </c>
      <c r="G33" s="71">
        <v>-4221</v>
      </c>
      <c r="H33" s="73">
        <v>-1672</v>
      </c>
      <c r="I33" s="70">
        <v>-1672</v>
      </c>
      <c r="J33" s="70">
        <v>9956</v>
      </c>
      <c r="K33" s="72">
        <v>3238</v>
      </c>
      <c r="L33" s="72">
        <v>0</v>
      </c>
      <c r="M33" s="72">
        <v>810</v>
      </c>
      <c r="N33" s="72">
        <v>14004</v>
      </c>
      <c r="O33" s="71">
        <v>13848</v>
      </c>
      <c r="P33" s="74">
        <f>IF(E33=0,,-F33/E33)</f>
        <v>-0.4959862385321101</v>
      </c>
      <c r="Q33" s="74">
        <f>IF(E33=0,,-G33/E33)</f>
        <v>2.4202981651376145</v>
      </c>
      <c r="R33" s="90">
        <f>IF(E33=0,,I33/E33)</f>
        <v>-0.9587155963302753</v>
      </c>
    </row>
    <row r="34" spans="1:18" ht="11.25" customHeight="1">
      <c r="A34" s="103"/>
      <c r="B34" s="91">
        <v>2015</v>
      </c>
      <c r="C34" s="92">
        <v>4287</v>
      </c>
      <c r="D34" s="93">
        <v>4287</v>
      </c>
      <c r="E34" s="92">
        <v>2387</v>
      </c>
      <c r="F34" s="94">
        <v>-3236</v>
      </c>
      <c r="G34" s="93">
        <v>-5364</v>
      </c>
      <c r="H34" s="95">
        <v>-6280</v>
      </c>
      <c r="I34" s="92">
        <v>-6280</v>
      </c>
      <c r="J34" s="92">
        <v>11856</v>
      </c>
      <c r="K34" s="94">
        <v>3977</v>
      </c>
      <c r="L34" s="94">
        <v>0</v>
      </c>
      <c r="M34" s="94">
        <v>994</v>
      </c>
      <c r="N34" s="94">
        <v>16827</v>
      </c>
      <c r="O34" s="93">
        <v>16738</v>
      </c>
      <c r="P34" s="96">
        <f>IF(E34=0,,-F34/E34)</f>
        <v>1.3556765814830332</v>
      </c>
      <c r="Q34" s="96">
        <f>IF(E34=0,,-G34/E34)</f>
        <v>2.247172182656054</v>
      </c>
      <c r="R34" s="97">
        <f>IF(E34=0,,I34/E34)</f>
        <v>-2.630917469627147</v>
      </c>
    </row>
    <row r="35" spans="1:18" ht="11.25" customHeight="1">
      <c r="A35" s="101" t="s">
        <v>52</v>
      </c>
      <c r="B35" s="42">
        <f>B37-2</f>
        <v>2013</v>
      </c>
      <c r="C35" s="84">
        <v>0</v>
      </c>
      <c r="D35" s="85">
        <v>0</v>
      </c>
      <c r="E35" s="84">
        <v>0</v>
      </c>
      <c r="F35" s="86">
        <v>976</v>
      </c>
      <c r="G35" s="85">
        <v>-43</v>
      </c>
      <c r="H35" s="87">
        <v>1048</v>
      </c>
      <c r="I35" s="84">
        <v>1048</v>
      </c>
      <c r="J35" s="84">
        <v>0</v>
      </c>
      <c r="K35" s="86">
        <v>3030</v>
      </c>
      <c r="L35" s="86">
        <v>0</v>
      </c>
      <c r="M35" s="86">
        <v>100</v>
      </c>
      <c r="N35" s="86">
        <v>3130</v>
      </c>
      <c r="O35" s="85">
        <v>3130</v>
      </c>
      <c r="P35" s="88">
        <f>IF(E35=0,,-F35/E35)</f>
        <v>0</v>
      </c>
      <c r="Q35" s="88">
        <f>IF(E35=0,,-G35/E35)</f>
        <v>0</v>
      </c>
      <c r="R35" s="89">
        <f>IF(E35=0,,I35/E35)</f>
        <v>0</v>
      </c>
    </row>
    <row r="36" spans="1:18" ht="11.25" customHeight="1">
      <c r="A36" s="102"/>
      <c r="B36" s="26">
        <f>B37-1</f>
        <v>2014</v>
      </c>
      <c r="C36" s="70">
        <v>0</v>
      </c>
      <c r="D36" s="71">
        <v>0</v>
      </c>
      <c r="E36" s="70">
        <v>0</v>
      </c>
      <c r="F36" s="72">
        <v>1737</v>
      </c>
      <c r="G36" s="71">
        <v>-17</v>
      </c>
      <c r="H36" s="73">
        <v>1772</v>
      </c>
      <c r="I36" s="70">
        <v>1772</v>
      </c>
      <c r="J36" s="70">
        <v>0</v>
      </c>
      <c r="K36" s="72">
        <v>1043</v>
      </c>
      <c r="L36" s="72">
        <v>0</v>
      </c>
      <c r="M36" s="72">
        <v>100</v>
      </c>
      <c r="N36" s="72">
        <v>1143</v>
      </c>
      <c r="O36" s="71">
        <v>1143</v>
      </c>
      <c r="P36" s="74">
        <f>IF(E36=0,,-F36/E36)</f>
        <v>0</v>
      </c>
      <c r="Q36" s="74">
        <f>IF(E36=0,,-G36/E36)</f>
        <v>0</v>
      </c>
      <c r="R36" s="90">
        <f>IF(E36=0,,I36/E36)</f>
        <v>0</v>
      </c>
    </row>
    <row r="37" spans="1:18" ht="11.25" customHeight="1">
      <c r="A37" s="103"/>
      <c r="B37" s="91">
        <v>2015</v>
      </c>
      <c r="C37" s="92">
        <v>633</v>
      </c>
      <c r="D37" s="93">
        <v>633</v>
      </c>
      <c r="E37" s="92">
        <v>178</v>
      </c>
      <c r="F37" s="94">
        <v>30</v>
      </c>
      <c r="G37" s="93">
        <v>-21</v>
      </c>
      <c r="H37" s="95">
        <v>217</v>
      </c>
      <c r="I37" s="92">
        <v>217</v>
      </c>
      <c r="J37" s="92">
        <v>455</v>
      </c>
      <c r="K37" s="94">
        <v>712</v>
      </c>
      <c r="L37" s="94">
        <v>0</v>
      </c>
      <c r="M37" s="94">
        <v>100</v>
      </c>
      <c r="N37" s="94">
        <v>1267</v>
      </c>
      <c r="O37" s="93">
        <v>1267</v>
      </c>
      <c r="P37" s="96">
        <f>IF(E37=0,,-F37/E37)</f>
        <v>-0.16853932584269662</v>
      </c>
      <c r="Q37" s="96">
        <f>IF(E37=0,,-G37/E37)</f>
        <v>0.11797752808988764</v>
      </c>
      <c r="R37" s="97">
        <f>IF(E37=0,,I37/E37)</f>
        <v>1.2191011235955056</v>
      </c>
    </row>
    <row r="38" spans="1:18" ht="11.25" customHeight="1">
      <c r="A38" s="101" t="s">
        <v>53</v>
      </c>
      <c r="B38" s="42">
        <f>B40-2</f>
        <v>2013</v>
      </c>
      <c r="C38" s="84">
        <v>5399585</v>
      </c>
      <c r="D38" s="85">
        <v>4236624</v>
      </c>
      <c r="E38" s="84">
        <v>5321866</v>
      </c>
      <c r="F38" s="86">
        <v>-4173113</v>
      </c>
      <c r="G38" s="85">
        <v>-1090086</v>
      </c>
      <c r="H38" s="87">
        <v>-364123</v>
      </c>
      <c r="I38" s="84">
        <v>-387507</v>
      </c>
      <c r="J38" s="84">
        <v>2086703</v>
      </c>
      <c r="K38" s="86">
        <v>4676319</v>
      </c>
      <c r="L38" s="86">
        <v>196896</v>
      </c>
      <c r="M38" s="86">
        <v>183353</v>
      </c>
      <c r="N38" s="86">
        <v>7143271</v>
      </c>
      <c r="O38" s="85">
        <v>5935559</v>
      </c>
      <c r="P38" s="88">
        <f>IF(E38=0,,-F38/E38)</f>
        <v>0.7841446966158111</v>
      </c>
      <c r="Q38" s="88">
        <f>IF(E38=0,,-G38/E38)</f>
        <v>0.2048315384115271</v>
      </c>
      <c r="R38" s="89">
        <f>IF(E38=0,,I38/E38)</f>
        <v>-0.07281412196398782</v>
      </c>
    </row>
    <row r="39" spans="1:18" ht="11.25" customHeight="1">
      <c r="A39" s="102"/>
      <c r="B39" s="26">
        <f>B40-1</f>
        <v>2014</v>
      </c>
      <c r="C39" s="70">
        <v>5596355</v>
      </c>
      <c r="D39" s="71">
        <v>4478609</v>
      </c>
      <c r="E39" s="70">
        <v>5583845</v>
      </c>
      <c r="F39" s="72">
        <v>-4056770</v>
      </c>
      <c r="G39" s="71">
        <v>-1098571</v>
      </c>
      <c r="H39" s="73">
        <v>18374</v>
      </c>
      <c r="I39" s="70">
        <v>37078</v>
      </c>
      <c r="J39" s="70">
        <v>2099214</v>
      </c>
      <c r="K39" s="72">
        <v>4573790</v>
      </c>
      <c r="L39" s="72">
        <v>208133</v>
      </c>
      <c r="M39" s="72">
        <v>235719</v>
      </c>
      <c r="N39" s="72">
        <v>7116856</v>
      </c>
      <c r="O39" s="71">
        <v>5958307</v>
      </c>
      <c r="P39" s="74">
        <f>IF(E39=0,,-F39/E39)</f>
        <v>0.7265190921309599</v>
      </c>
      <c r="Q39" s="74">
        <f>IF(E39=0,,-G39/E39)</f>
        <v>0.1967409553811039</v>
      </c>
      <c r="R39" s="90">
        <f>IF(E39=0,,I39/E39)</f>
        <v>0.006640227298572937</v>
      </c>
    </row>
    <row r="40" spans="1:18" ht="11.25" customHeight="1">
      <c r="A40" s="103"/>
      <c r="B40" s="91">
        <v>2015</v>
      </c>
      <c r="C40" s="92">
        <v>5701071</v>
      </c>
      <c r="D40" s="93">
        <v>4751911</v>
      </c>
      <c r="E40" s="92">
        <v>5625265</v>
      </c>
      <c r="F40" s="94">
        <v>-3404202</v>
      </c>
      <c r="G40" s="93">
        <v>-1163530</v>
      </c>
      <c r="H40" s="95">
        <v>262842</v>
      </c>
      <c r="I40" s="92">
        <v>262626</v>
      </c>
      <c r="J40" s="92">
        <v>2174990</v>
      </c>
      <c r="K40" s="94">
        <v>4253688</v>
      </c>
      <c r="L40" s="94">
        <v>207957</v>
      </c>
      <c r="M40" s="94">
        <v>214567</v>
      </c>
      <c r="N40" s="94">
        <v>6851202</v>
      </c>
      <c r="O40" s="93">
        <v>5928985</v>
      </c>
      <c r="P40" s="96">
        <f>IF(E40=0,,-F40/E40)</f>
        <v>0.6051629567673701</v>
      </c>
      <c r="Q40" s="96">
        <f>IF(E40=0,,-G40/E40)</f>
        <v>0.2068400333139861</v>
      </c>
      <c r="R40" s="97">
        <f>IF(E40=0,,I40/E40)</f>
        <v>0.04668686719647874</v>
      </c>
    </row>
    <row r="41" spans="1:18" ht="11.25" customHeight="1">
      <c r="A41" s="101" t="s">
        <v>54</v>
      </c>
      <c r="B41" s="42">
        <f>B43-2</f>
        <v>2013</v>
      </c>
      <c r="C41" s="84">
        <v>106806</v>
      </c>
      <c r="D41" s="85">
        <v>74539</v>
      </c>
      <c r="E41" s="84">
        <v>106806</v>
      </c>
      <c r="F41" s="86">
        <v>-101329</v>
      </c>
      <c r="G41" s="85">
        <v>-14058</v>
      </c>
      <c r="H41" s="87">
        <v>-1446</v>
      </c>
      <c r="I41" s="84">
        <v>-1446</v>
      </c>
      <c r="J41" s="84">
        <v>0</v>
      </c>
      <c r="K41" s="86">
        <v>141374</v>
      </c>
      <c r="L41" s="86">
        <v>0</v>
      </c>
      <c r="M41" s="86">
        <v>4831</v>
      </c>
      <c r="N41" s="86">
        <v>146205</v>
      </c>
      <c r="O41" s="85">
        <v>92234</v>
      </c>
      <c r="P41" s="88">
        <f>IF(E41=0,,-F41/E41)</f>
        <v>0.9487201093571522</v>
      </c>
      <c r="Q41" s="88">
        <f>IF(E41=0,,-G41/E41)</f>
        <v>0.13162181899893263</v>
      </c>
      <c r="R41" s="89">
        <f>IF(E41=0,,I41/E41)</f>
        <v>-0.013538565249143307</v>
      </c>
    </row>
    <row r="42" spans="1:18" ht="11.25" customHeight="1">
      <c r="A42" s="102"/>
      <c r="B42" s="26">
        <f>B43-1</f>
        <v>2014</v>
      </c>
      <c r="C42" s="70">
        <v>113632</v>
      </c>
      <c r="D42" s="71">
        <v>78058</v>
      </c>
      <c r="E42" s="70">
        <v>113632</v>
      </c>
      <c r="F42" s="72">
        <v>-63692</v>
      </c>
      <c r="G42" s="71">
        <v>-15587</v>
      </c>
      <c r="H42" s="73">
        <v>-4230</v>
      </c>
      <c r="I42" s="70">
        <v>-4230</v>
      </c>
      <c r="J42" s="70">
        <v>0</v>
      </c>
      <c r="K42" s="72">
        <v>144167</v>
      </c>
      <c r="L42" s="72">
        <v>0</v>
      </c>
      <c r="M42" s="72">
        <v>4602</v>
      </c>
      <c r="N42" s="72">
        <v>148769</v>
      </c>
      <c r="O42" s="71">
        <v>107752</v>
      </c>
      <c r="P42" s="74">
        <f>IF(E42=0,,-F42/E42)</f>
        <v>0.5605111236271473</v>
      </c>
      <c r="Q42" s="74">
        <f>IF(E42=0,,-G42/E42)</f>
        <v>0.13717086736130668</v>
      </c>
      <c r="R42" s="90">
        <f>IF(E42=0,,I42/E42)</f>
        <v>-0.03722542945649113</v>
      </c>
    </row>
    <row r="43" spans="1:18" ht="11.25" customHeight="1">
      <c r="A43" s="103"/>
      <c r="B43" s="91">
        <v>2015</v>
      </c>
      <c r="C43" s="92">
        <v>115304</v>
      </c>
      <c r="D43" s="93">
        <v>79331</v>
      </c>
      <c r="E43" s="92">
        <v>115304</v>
      </c>
      <c r="F43" s="94">
        <v>-62775</v>
      </c>
      <c r="G43" s="93">
        <v>-16979</v>
      </c>
      <c r="H43" s="95">
        <v>13195</v>
      </c>
      <c r="I43" s="92">
        <v>13195</v>
      </c>
      <c r="J43" s="92">
        <v>0</v>
      </c>
      <c r="K43" s="94">
        <v>102173</v>
      </c>
      <c r="L43" s="94">
        <v>0</v>
      </c>
      <c r="M43" s="94">
        <v>1416</v>
      </c>
      <c r="N43" s="94">
        <v>103589</v>
      </c>
      <c r="O43" s="93">
        <v>74896</v>
      </c>
      <c r="P43" s="96">
        <f>IF(E43=0,,-F43/E43)</f>
        <v>0.5444303753555818</v>
      </c>
      <c r="Q43" s="96">
        <f>IF(E43=0,,-G43/E43)</f>
        <v>0.14725421494484145</v>
      </c>
      <c r="R43" s="97">
        <f>IF(E43=0,,I43/E43)</f>
        <v>0.11443661971830986</v>
      </c>
    </row>
    <row r="44" spans="1:18" ht="11.25" customHeight="1">
      <c r="A44" s="101" t="s">
        <v>65</v>
      </c>
      <c r="B44" s="42">
        <f>B46-2</f>
        <v>2013</v>
      </c>
      <c r="C44" s="84">
        <v>0</v>
      </c>
      <c r="D44" s="85">
        <v>0</v>
      </c>
      <c r="E44" s="84">
        <v>0</v>
      </c>
      <c r="F44" s="86">
        <v>0</v>
      </c>
      <c r="G44" s="85">
        <v>0</v>
      </c>
      <c r="H44" s="87">
        <v>0</v>
      </c>
      <c r="I44" s="84">
        <v>0</v>
      </c>
      <c r="J44" s="84">
        <v>0</v>
      </c>
      <c r="K44" s="86">
        <v>0</v>
      </c>
      <c r="L44" s="86">
        <v>0</v>
      </c>
      <c r="M44" s="86">
        <v>0</v>
      </c>
      <c r="N44" s="86">
        <v>0</v>
      </c>
      <c r="O44" s="85">
        <v>0</v>
      </c>
      <c r="P44" s="88">
        <f>IF(E44=0,,-F44/E44)</f>
        <v>0</v>
      </c>
      <c r="Q44" s="88">
        <f>IF(E44=0,,-G44/E44)</f>
        <v>0</v>
      </c>
      <c r="R44" s="89">
        <f>IF(E44=0,,I44/E44)</f>
        <v>0</v>
      </c>
    </row>
    <row r="45" spans="1:18" ht="11.25" customHeight="1">
      <c r="A45" s="102"/>
      <c r="B45" s="26">
        <f>B46-1</f>
        <v>2014</v>
      </c>
      <c r="C45" s="70">
        <v>2449</v>
      </c>
      <c r="D45" s="71">
        <v>2449</v>
      </c>
      <c r="E45" s="70">
        <v>922</v>
      </c>
      <c r="F45" s="72">
        <v>-1750</v>
      </c>
      <c r="G45" s="71">
        <v>0</v>
      </c>
      <c r="H45" s="73">
        <v>-828</v>
      </c>
      <c r="I45" s="70">
        <v>-828</v>
      </c>
      <c r="J45" s="70">
        <v>1527</v>
      </c>
      <c r="K45" s="72">
        <v>875</v>
      </c>
      <c r="L45" s="72">
        <v>0</v>
      </c>
      <c r="M45" s="72">
        <v>0</v>
      </c>
      <c r="N45" s="72">
        <v>2402</v>
      </c>
      <c r="O45" s="71">
        <v>2402</v>
      </c>
      <c r="P45" s="74">
        <f>IF(E45=0,,-F45/E45)</f>
        <v>1.8980477223427332</v>
      </c>
      <c r="Q45" s="74">
        <f>IF(E45=0,,-G45/E45)</f>
        <v>0</v>
      </c>
      <c r="R45" s="90">
        <f>IF(E45=0,,I45/E45)</f>
        <v>-0.8980477223427332</v>
      </c>
    </row>
    <row r="46" spans="1:18" ht="11.25" customHeight="1">
      <c r="A46" s="103"/>
      <c r="B46" s="91">
        <v>2015</v>
      </c>
      <c r="C46" s="92">
        <v>2704</v>
      </c>
      <c r="D46" s="93">
        <v>2704</v>
      </c>
      <c r="E46" s="92">
        <v>2723</v>
      </c>
      <c r="F46" s="94">
        <v>-1422</v>
      </c>
      <c r="G46" s="93">
        <v>-1289</v>
      </c>
      <c r="H46" s="95">
        <v>12</v>
      </c>
      <c r="I46" s="92">
        <v>12</v>
      </c>
      <c r="J46" s="92">
        <v>1508</v>
      </c>
      <c r="K46" s="94">
        <v>575</v>
      </c>
      <c r="L46" s="94">
        <v>0</v>
      </c>
      <c r="M46" s="94">
        <v>0</v>
      </c>
      <c r="N46" s="94">
        <v>2083</v>
      </c>
      <c r="O46" s="93">
        <v>2083</v>
      </c>
      <c r="P46" s="96">
        <f>IF(E46=0,,-F46/E46)</f>
        <v>0.5222181417554168</v>
      </c>
      <c r="Q46" s="96">
        <f>IF(E46=0,,-G46/E46)</f>
        <v>0.47337495409474845</v>
      </c>
      <c r="R46" s="97">
        <f>IF(E46=0,,I46/E46)</f>
        <v>0.0044069041498347415</v>
      </c>
    </row>
    <row r="47" spans="1:18" ht="11.25" customHeight="1">
      <c r="A47" s="101" t="s">
        <v>55</v>
      </c>
      <c r="B47" s="42">
        <f>B49-2</f>
        <v>2013</v>
      </c>
      <c r="C47" s="84">
        <v>43</v>
      </c>
      <c r="D47" s="85">
        <v>43</v>
      </c>
      <c r="E47" s="84">
        <v>3</v>
      </c>
      <c r="F47" s="86">
        <v>-2</v>
      </c>
      <c r="G47" s="85">
        <v>1501</v>
      </c>
      <c r="H47" s="87">
        <v>1507</v>
      </c>
      <c r="I47" s="84">
        <v>1507</v>
      </c>
      <c r="J47" s="84">
        <v>490</v>
      </c>
      <c r="K47" s="86">
        <v>0</v>
      </c>
      <c r="L47" s="86">
        <v>0</v>
      </c>
      <c r="M47" s="86">
        <v>0</v>
      </c>
      <c r="N47" s="86">
        <v>490</v>
      </c>
      <c r="O47" s="85">
        <v>490</v>
      </c>
      <c r="P47" s="88">
        <f>IF(E47=0,,-F47/E47)</f>
        <v>0.6666666666666666</v>
      </c>
      <c r="Q47" s="88">
        <f>IF(E47=0,,-G47/E47)</f>
        <v>-500.3333333333333</v>
      </c>
      <c r="R47" s="89">
        <f>IF(E47=0,,I47/E47)</f>
        <v>502.3333333333333</v>
      </c>
    </row>
    <row r="48" spans="1:18" ht="11.25" customHeight="1">
      <c r="A48" s="102"/>
      <c r="B48" s="26">
        <f>B49-1</f>
        <v>2014</v>
      </c>
      <c r="C48" s="70">
        <v>0</v>
      </c>
      <c r="D48" s="71">
        <v>0</v>
      </c>
      <c r="E48" s="70">
        <v>446</v>
      </c>
      <c r="F48" s="72">
        <v>0</v>
      </c>
      <c r="G48" s="71">
        <v>1374</v>
      </c>
      <c r="H48" s="73">
        <v>1821</v>
      </c>
      <c r="I48" s="70">
        <v>1821</v>
      </c>
      <c r="J48" s="70">
        <v>0</v>
      </c>
      <c r="K48" s="72">
        <v>0</v>
      </c>
      <c r="L48" s="72">
        <v>0</v>
      </c>
      <c r="M48" s="72">
        <v>0</v>
      </c>
      <c r="N48" s="72">
        <v>0</v>
      </c>
      <c r="O48" s="71">
        <v>0</v>
      </c>
      <c r="P48" s="74">
        <f>IF(E48=0,,-F48/E48)</f>
        <v>0</v>
      </c>
      <c r="Q48" s="74">
        <f>IF(E48=0,,-G48/E48)</f>
        <v>-3.0807174887892375</v>
      </c>
      <c r="R48" s="90">
        <f>IF(E48=0,,I48/E48)</f>
        <v>4.082959641255606</v>
      </c>
    </row>
    <row r="49" spans="1:18" ht="11.25" customHeight="1">
      <c r="A49" s="103"/>
      <c r="B49" s="91">
        <v>2015</v>
      </c>
      <c r="C49" s="92">
        <v>0</v>
      </c>
      <c r="D49" s="93">
        <v>0</v>
      </c>
      <c r="E49" s="92">
        <v>0</v>
      </c>
      <c r="F49" s="94">
        <v>-55</v>
      </c>
      <c r="G49" s="93">
        <v>0</v>
      </c>
      <c r="H49" s="95">
        <v>-55</v>
      </c>
      <c r="I49" s="92">
        <v>-55</v>
      </c>
      <c r="J49" s="92">
        <v>0</v>
      </c>
      <c r="K49" s="94">
        <v>0</v>
      </c>
      <c r="L49" s="94">
        <v>0</v>
      </c>
      <c r="M49" s="94">
        <v>0</v>
      </c>
      <c r="N49" s="94">
        <v>0</v>
      </c>
      <c r="O49" s="93">
        <v>0</v>
      </c>
      <c r="P49" s="96">
        <f>IF(E49=0,,-F49/E49)</f>
        <v>0</v>
      </c>
      <c r="Q49" s="96">
        <f>IF(E49=0,,-G49/E49)</f>
        <v>0</v>
      </c>
      <c r="R49" s="97">
        <f>IF(E49=0,,I49/E49)</f>
        <v>0</v>
      </c>
    </row>
    <row r="50" spans="1:18" ht="11.25" customHeight="1">
      <c r="A50" s="101" t="s">
        <v>66</v>
      </c>
      <c r="B50" s="42">
        <f>B52-2</f>
        <v>2013</v>
      </c>
      <c r="C50" s="84">
        <v>18010</v>
      </c>
      <c r="D50" s="85">
        <v>10977</v>
      </c>
      <c r="E50" s="84">
        <v>17790</v>
      </c>
      <c r="F50" s="86">
        <v>-1644</v>
      </c>
      <c r="G50" s="85">
        <v>-1737</v>
      </c>
      <c r="H50" s="87">
        <v>5504</v>
      </c>
      <c r="I50" s="84">
        <v>6016</v>
      </c>
      <c r="J50" s="84">
        <v>7151</v>
      </c>
      <c r="K50" s="86">
        <v>6178</v>
      </c>
      <c r="L50" s="86">
        <v>0</v>
      </c>
      <c r="M50" s="86">
        <v>497</v>
      </c>
      <c r="N50" s="86">
        <v>13826</v>
      </c>
      <c r="O50" s="85">
        <v>11084</v>
      </c>
      <c r="P50" s="88">
        <f>IF(E50=0,,-F50/E50)</f>
        <v>0.0924114671163575</v>
      </c>
      <c r="Q50" s="88">
        <f>IF(E50=0,,-G50/E50)</f>
        <v>0.09763912310286678</v>
      </c>
      <c r="R50" s="89">
        <f>IF(E50=0,,I50/E50)</f>
        <v>0.33816750983698707</v>
      </c>
    </row>
    <row r="51" spans="1:18" ht="11.25" customHeight="1">
      <c r="A51" s="102"/>
      <c r="B51" s="26">
        <f>B52-1</f>
        <v>2014</v>
      </c>
      <c r="C51" s="70">
        <v>15633</v>
      </c>
      <c r="D51" s="71">
        <v>10277</v>
      </c>
      <c r="E51" s="70">
        <v>16299</v>
      </c>
      <c r="F51" s="72">
        <v>297</v>
      </c>
      <c r="G51" s="71">
        <v>-1327</v>
      </c>
      <c r="H51" s="73">
        <v>13057</v>
      </c>
      <c r="I51" s="70">
        <v>13546</v>
      </c>
      <c r="J51" s="70">
        <v>6485</v>
      </c>
      <c r="K51" s="72">
        <v>3993</v>
      </c>
      <c r="L51" s="72">
        <v>0</v>
      </c>
      <c r="M51" s="72">
        <v>272</v>
      </c>
      <c r="N51" s="72">
        <v>10750</v>
      </c>
      <c r="O51" s="71">
        <v>8260</v>
      </c>
      <c r="P51" s="74">
        <f>IF(E51=0,,-F51/E51)</f>
        <v>-0.018221976808393152</v>
      </c>
      <c r="Q51" s="74">
        <f>IF(E51=0,,-G51/E51)</f>
        <v>0.08141603779372968</v>
      </c>
      <c r="R51" s="90">
        <f>IF(E51=0,,I51/E51)</f>
        <v>0.8310939321430763</v>
      </c>
    </row>
    <row r="52" spans="1:18" ht="11.25" customHeight="1">
      <c r="A52" s="103"/>
      <c r="B52" s="91">
        <v>2015</v>
      </c>
      <c r="C52" s="92">
        <v>15374</v>
      </c>
      <c r="D52" s="93">
        <v>10200</v>
      </c>
      <c r="E52" s="92">
        <v>15694</v>
      </c>
      <c r="F52" s="94">
        <v>-8517</v>
      </c>
      <c r="G52" s="93">
        <v>-1460</v>
      </c>
      <c r="H52" s="95">
        <v>2699</v>
      </c>
      <c r="I52" s="92">
        <v>2718</v>
      </c>
      <c r="J52" s="92">
        <v>6165</v>
      </c>
      <c r="K52" s="94">
        <v>11555</v>
      </c>
      <c r="L52" s="94">
        <v>0</v>
      </c>
      <c r="M52" s="94">
        <v>238</v>
      </c>
      <c r="N52" s="94">
        <v>17958</v>
      </c>
      <c r="O52" s="93">
        <v>13851</v>
      </c>
      <c r="P52" s="96">
        <f>IF(E52=0,,-F52/E52)</f>
        <v>0.5426914744488339</v>
      </c>
      <c r="Q52" s="96">
        <f>IF(E52=0,,-G52/E52)</f>
        <v>0.0930291831273098</v>
      </c>
      <c r="R52" s="97">
        <f>IF(E52=0,,I52/E52)</f>
        <v>0.17318720530138906</v>
      </c>
    </row>
    <row r="53" spans="1:18" ht="11.25" customHeight="1">
      <c r="A53" s="101" t="s">
        <v>56</v>
      </c>
      <c r="B53" s="42">
        <f>B55-2</f>
        <v>2013</v>
      </c>
      <c r="C53" s="84">
        <v>1787586</v>
      </c>
      <c r="D53" s="85">
        <v>1469698</v>
      </c>
      <c r="E53" s="84">
        <v>1794739</v>
      </c>
      <c r="F53" s="86">
        <v>-1439261</v>
      </c>
      <c r="G53" s="85">
        <v>-472715</v>
      </c>
      <c r="H53" s="87">
        <v>-181588</v>
      </c>
      <c r="I53" s="84">
        <v>-182328</v>
      </c>
      <c r="J53" s="84">
        <v>646284</v>
      </c>
      <c r="K53" s="86">
        <v>1520614</v>
      </c>
      <c r="L53" s="86">
        <v>112499</v>
      </c>
      <c r="M53" s="86">
        <v>69615</v>
      </c>
      <c r="N53" s="86">
        <v>2349012</v>
      </c>
      <c r="O53" s="85">
        <v>1980933</v>
      </c>
      <c r="P53" s="88">
        <f>IF(E53=0,,-F53/E53)</f>
        <v>0.8019333173235774</v>
      </c>
      <c r="Q53" s="88">
        <f>IF(E53=0,,-G53/E53)</f>
        <v>0.2633892727577659</v>
      </c>
      <c r="R53" s="89">
        <f>IF(E53=0,,I53/E53)</f>
        <v>-0.10159025908502574</v>
      </c>
    </row>
    <row r="54" spans="1:18" ht="11.25" customHeight="1">
      <c r="A54" s="102"/>
      <c r="B54" s="26">
        <f>B55-1</f>
        <v>2014</v>
      </c>
      <c r="C54" s="70">
        <v>1738917</v>
      </c>
      <c r="D54" s="71">
        <v>1594139</v>
      </c>
      <c r="E54" s="70">
        <v>1731163</v>
      </c>
      <c r="F54" s="72">
        <v>-1495451</v>
      </c>
      <c r="G54" s="71">
        <v>-359403</v>
      </c>
      <c r="H54" s="73">
        <v>126835</v>
      </c>
      <c r="I54" s="70">
        <v>125356</v>
      </c>
      <c r="J54" s="70">
        <v>654038</v>
      </c>
      <c r="K54" s="72">
        <v>1421664</v>
      </c>
      <c r="L54" s="72">
        <v>137516</v>
      </c>
      <c r="M54" s="72">
        <v>60367</v>
      </c>
      <c r="N54" s="72">
        <v>2273585</v>
      </c>
      <c r="O54" s="71">
        <v>1912145</v>
      </c>
      <c r="P54" s="74">
        <f>IF(E54=0,,-F54/E54)</f>
        <v>0.8638418219428211</v>
      </c>
      <c r="Q54" s="74">
        <f>IF(E54=0,,-G54/E54)</f>
        <v>0.20760783357777401</v>
      </c>
      <c r="R54" s="90">
        <f>IF(E54=0,,I54/E54)</f>
        <v>0.07241143670468927</v>
      </c>
    </row>
    <row r="55" spans="1:18" ht="11.25" customHeight="1">
      <c r="A55" s="103"/>
      <c r="B55" s="91">
        <v>2015</v>
      </c>
      <c r="C55" s="92"/>
      <c r="D55" s="93"/>
      <c r="E55" s="92"/>
      <c r="F55" s="94"/>
      <c r="G55" s="93"/>
      <c r="H55" s="95"/>
      <c r="I55" s="92"/>
      <c r="J55" s="92"/>
      <c r="K55" s="94"/>
      <c r="L55" s="94"/>
      <c r="M55" s="94"/>
      <c r="N55" s="94"/>
      <c r="O55" s="93"/>
      <c r="P55" s="96">
        <f>IF(E55=0,,-F55/E55)</f>
        <v>0</v>
      </c>
      <c r="Q55" s="96">
        <f>IF(E55=0,,-G55/E55)</f>
        <v>0</v>
      </c>
      <c r="R55" s="97">
        <f>IF(E55=0,,I55/E55)</f>
        <v>0</v>
      </c>
    </row>
    <row r="56" spans="1:18" ht="11.25" customHeight="1">
      <c r="A56" s="101" t="s">
        <v>67</v>
      </c>
      <c r="B56" s="42">
        <f>B58-2</f>
        <v>2013</v>
      </c>
      <c r="C56" s="84">
        <v>53397</v>
      </c>
      <c r="D56" s="85">
        <v>39261</v>
      </c>
      <c r="E56" s="84">
        <v>53397</v>
      </c>
      <c r="F56" s="86">
        <v>-165158</v>
      </c>
      <c r="G56" s="85">
        <v>-5789</v>
      </c>
      <c r="H56" s="87">
        <v>8026</v>
      </c>
      <c r="I56" s="84">
        <v>326</v>
      </c>
      <c r="J56" s="84">
        <v>0</v>
      </c>
      <c r="K56" s="86">
        <v>166357</v>
      </c>
      <c r="L56" s="86">
        <v>0</v>
      </c>
      <c r="M56" s="86">
        <v>0</v>
      </c>
      <c r="N56" s="86">
        <v>166357</v>
      </c>
      <c r="O56" s="85">
        <v>21842</v>
      </c>
      <c r="P56" s="88">
        <f>IF(E56=0,,-F56/E56)</f>
        <v>3.0930202071277413</v>
      </c>
      <c r="Q56" s="88">
        <f>IF(E56=0,,-G56/E56)</f>
        <v>0.10841433039309324</v>
      </c>
      <c r="R56" s="89">
        <f>IF(E56=0,,I56/E56)</f>
        <v>0.006105211903290447</v>
      </c>
    </row>
    <row r="57" spans="1:18" ht="11.25" customHeight="1">
      <c r="A57" s="102"/>
      <c r="B57" s="26">
        <f>B58-1</f>
        <v>2014</v>
      </c>
      <c r="C57" s="70">
        <v>44507</v>
      </c>
      <c r="D57" s="71">
        <v>29171</v>
      </c>
      <c r="E57" s="70">
        <v>44507</v>
      </c>
      <c r="F57" s="72">
        <v>1963</v>
      </c>
      <c r="G57" s="71">
        <v>-4295</v>
      </c>
      <c r="H57" s="73">
        <v>19953</v>
      </c>
      <c r="I57" s="70">
        <v>44552</v>
      </c>
      <c r="J57" s="70">
        <v>0</v>
      </c>
      <c r="K57" s="72">
        <v>133436</v>
      </c>
      <c r="L57" s="72">
        <v>0</v>
      </c>
      <c r="M57" s="72">
        <v>0</v>
      </c>
      <c r="N57" s="72">
        <v>133436</v>
      </c>
      <c r="O57" s="71">
        <v>2446</v>
      </c>
      <c r="P57" s="74">
        <f>IF(E57=0,,-F57/E57)</f>
        <v>-0.044105421619071154</v>
      </c>
      <c r="Q57" s="74">
        <f>IF(E57=0,,-G57/E57)</f>
        <v>0.09650167389399421</v>
      </c>
      <c r="R57" s="90">
        <f>IF(E57=0,,I57/E57)</f>
        <v>1.0010110769092502</v>
      </c>
    </row>
    <row r="58" spans="1:18" ht="11.25" customHeight="1">
      <c r="A58" s="103"/>
      <c r="B58" s="91">
        <v>2015</v>
      </c>
      <c r="C58" s="92">
        <v>38781</v>
      </c>
      <c r="D58" s="93">
        <v>25091</v>
      </c>
      <c r="E58" s="92">
        <v>38781</v>
      </c>
      <c r="F58" s="94">
        <v>4998</v>
      </c>
      <c r="G58" s="93">
        <v>-3441</v>
      </c>
      <c r="H58" s="95">
        <v>24618</v>
      </c>
      <c r="I58" s="92">
        <v>18025</v>
      </c>
      <c r="J58" s="92">
        <v>0</v>
      </c>
      <c r="K58" s="94">
        <v>100733</v>
      </c>
      <c r="L58" s="94">
        <v>0</v>
      </c>
      <c r="M58" s="94">
        <v>0</v>
      </c>
      <c r="N58" s="94">
        <v>100733</v>
      </c>
      <c r="O58" s="93">
        <v>5456</v>
      </c>
      <c r="P58" s="96">
        <f>IF(E58=0,,-F58/E58)</f>
        <v>-0.1288775431267889</v>
      </c>
      <c r="Q58" s="96">
        <f>IF(E58=0,,-G58/E58)</f>
        <v>0.08872901678657075</v>
      </c>
      <c r="R58" s="97">
        <f>IF(E58=0,,I58/E58)</f>
        <v>0.4647894587555762</v>
      </c>
    </row>
    <row r="59" spans="1:18" ht="11.25" customHeight="1">
      <c r="A59" s="101" t="s">
        <v>57</v>
      </c>
      <c r="B59" s="42">
        <f>B61-2</f>
        <v>2013</v>
      </c>
      <c r="C59" s="84">
        <v>2639873</v>
      </c>
      <c r="D59" s="85">
        <v>1951343</v>
      </c>
      <c r="E59" s="84">
        <v>2638483</v>
      </c>
      <c r="F59" s="86">
        <v>-1615162</v>
      </c>
      <c r="G59" s="85">
        <v>-230363</v>
      </c>
      <c r="H59" s="87">
        <v>648359</v>
      </c>
      <c r="I59" s="84">
        <v>656498</v>
      </c>
      <c r="J59" s="84">
        <v>1826612</v>
      </c>
      <c r="K59" s="86">
        <v>7268684</v>
      </c>
      <c r="L59" s="86">
        <v>1562618</v>
      </c>
      <c r="M59" s="86">
        <v>380226</v>
      </c>
      <c r="N59" s="86">
        <v>11038140</v>
      </c>
      <c r="O59" s="85">
        <v>9707500</v>
      </c>
      <c r="P59" s="88">
        <f>IF(E59=0,,-F59/E59)</f>
        <v>0.6121555454403155</v>
      </c>
      <c r="Q59" s="88">
        <f>IF(E59=0,,-G59/E59)</f>
        <v>0.0873088816566186</v>
      </c>
      <c r="R59" s="89">
        <f>IF(E59=0,,I59/E59)</f>
        <v>0.24881646006436275</v>
      </c>
    </row>
    <row r="60" spans="1:18" ht="11.25" customHeight="1">
      <c r="A60" s="102"/>
      <c r="B60" s="26">
        <f>B61-1</f>
        <v>2014</v>
      </c>
      <c r="C60" s="70">
        <v>2624878</v>
      </c>
      <c r="D60" s="71">
        <v>1959805</v>
      </c>
      <c r="E60" s="70">
        <v>2763987</v>
      </c>
      <c r="F60" s="72">
        <v>-2168075</v>
      </c>
      <c r="G60" s="71">
        <v>-281096</v>
      </c>
      <c r="H60" s="73">
        <v>294387</v>
      </c>
      <c r="I60" s="70">
        <v>352509</v>
      </c>
      <c r="J60" s="70">
        <v>1687504</v>
      </c>
      <c r="K60" s="72">
        <v>7545898</v>
      </c>
      <c r="L60" s="72">
        <v>1835547</v>
      </c>
      <c r="M60" s="72">
        <v>414534</v>
      </c>
      <c r="N60" s="72">
        <v>11483483</v>
      </c>
      <c r="O60" s="71">
        <v>10056906</v>
      </c>
      <c r="P60" s="74">
        <f>IF(E60=0,,-F60/E60)</f>
        <v>0.7844013014532991</v>
      </c>
      <c r="Q60" s="74">
        <f>IF(E60=0,,-G60/E60)</f>
        <v>0.10169946530139251</v>
      </c>
      <c r="R60" s="90">
        <f>IF(E60=0,,I60/E60)</f>
        <v>0.12753641750124006</v>
      </c>
    </row>
    <row r="61" spans="1:18" ht="11.25" customHeight="1">
      <c r="A61" s="103"/>
      <c r="B61" s="91">
        <v>2015</v>
      </c>
      <c r="C61" s="92">
        <v>2977087</v>
      </c>
      <c r="D61" s="93">
        <v>2303218</v>
      </c>
      <c r="E61" s="92">
        <v>3212960</v>
      </c>
      <c r="F61" s="94">
        <v>-2023687</v>
      </c>
      <c r="G61" s="93">
        <v>-287379</v>
      </c>
      <c r="H61" s="95">
        <v>874138</v>
      </c>
      <c r="I61" s="92">
        <v>871934</v>
      </c>
      <c r="J61" s="92">
        <v>1442864</v>
      </c>
      <c r="K61" s="94">
        <v>7508647</v>
      </c>
      <c r="L61" s="94">
        <v>1773259</v>
      </c>
      <c r="M61" s="94">
        <v>553747</v>
      </c>
      <c r="N61" s="94">
        <v>11278517</v>
      </c>
      <c r="O61" s="93">
        <v>10067566</v>
      </c>
      <c r="P61" s="96">
        <f>IF(E61=0,,-F61/E61)</f>
        <v>0.6298512897764056</v>
      </c>
      <c r="Q61" s="96">
        <f>IF(E61=0,,-G61/E61)</f>
        <v>0.0894436905532593</v>
      </c>
      <c r="R61" s="97">
        <f>IF(E61=0,,I61/E61)</f>
        <v>0.27138028484637217</v>
      </c>
    </row>
  </sheetData>
  <sheetProtection/>
  <mergeCells count="18">
    <mergeCell ref="A44:A46"/>
    <mergeCell ref="A47:A49"/>
    <mergeCell ref="A50:A52"/>
    <mergeCell ref="A53:A55"/>
    <mergeCell ref="A56:A58"/>
    <mergeCell ref="A59:A61"/>
    <mergeCell ref="A26:A28"/>
    <mergeCell ref="A29:A31"/>
    <mergeCell ref="A32:A34"/>
    <mergeCell ref="A35:A37"/>
    <mergeCell ref="A38:A40"/>
    <mergeCell ref="A41:A43"/>
    <mergeCell ref="P4:R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7109375" style="4" customWidth="1"/>
    <col min="2" max="2" width="4.7109375" style="4" customWidth="1"/>
    <col min="3" max="12" width="9.00390625" style="4" customWidth="1"/>
    <col min="13" max="15" width="8.7109375" style="4" customWidth="1"/>
    <col min="16" max="16384" width="9.140625" style="4" customWidth="1"/>
  </cols>
  <sheetData>
    <row r="1" spans="1:15" ht="18">
      <c r="A1" s="1" t="s">
        <v>42</v>
      </c>
      <c r="B1" s="2"/>
      <c r="C1" s="2"/>
      <c r="D1" s="2"/>
      <c r="E1" s="3"/>
      <c r="F1" s="2"/>
      <c r="H1" s="2"/>
      <c r="I1" s="2"/>
      <c r="J1" s="2"/>
      <c r="K1" s="2"/>
      <c r="L1" s="2"/>
      <c r="M1" s="2"/>
      <c r="N1" s="2"/>
      <c r="O1" s="2"/>
    </row>
    <row r="2" spans="1:15" ht="15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 customHeight="1">
      <c r="A3" s="6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0.5" customHeight="1">
      <c r="A4" s="7"/>
      <c r="B4" s="8"/>
      <c r="C4" s="9" t="s">
        <v>1</v>
      </c>
      <c r="D4" s="10" t="s">
        <v>28</v>
      </c>
      <c r="E4" s="10" t="s">
        <v>39</v>
      </c>
      <c r="F4" s="10" t="s">
        <v>2</v>
      </c>
      <c r="G4" s="10" t="s">
        <v>31</v>
      </c>
      <c r="H4" s="10" t="s">
        <v>33</v>
      </c>
      <c r="I4" s="10" t="s">
        <v>3</v>
      </c>
      <c r="J4" s="10" t="s">
        <v>31</v>
      </c>
      <c r="K4" s="10" t="s">
        <v>35</v>
      </c>
      <c r="L4" s="11" t="s">
        <v>37</v>
      </c>
      <c r="M4" s="98" t="s">
        <v>41</v>
      </c>
      <c r="N4" s="99"/>
      <c r="O4" s="100"/>
    </row>
    <row r="5" spans="1:15" ht="10.5" customHeight="1">
      <c r="A5" s="12"/>
      <c r="B5" s="13"/>
      <c r="C5" s="14" t="s">
        <v>27</v>
      </c>
      <c r="D5" s="15" t="s">
        <v>29</v>
      </c>
      <c r="E5" s="15" t="s">
        <v>40</v>
      </c>
      <c r="F5" s="15" t="s">
        <v>30</v>
      </c>
      <c r="G5" s="15" t="s">
        <v>32</v>
      </c>
      <c r="H5" s="15" t="s">
        <v>24</v>
      </c>
      <c r="I5" s="15" t="s">
        <v>15</v>
      </c>
      <c r="J5" s="15" t="s">
        <v>34</v>
      </c>
      <c r="K5" s="15" t="s">
        <v>36</v>
      </c>
      <c r="L5" s="16" t="s">
        <v>38</v>
      </c>
      <c r="M5" s="15" t="s">
        <v>20</v>
      </c>
      <c r="N5" s="15" t="s">
        <v>21</v>
      </c>
      <c r="O5" s="17" t="s">
        <v>22</v>
      </c>
    </row>
    <row r="6" spans="1:15" ht="10.5" customHeight="1" thickBot="1">
      <c r="A6" s="12"/>
      <c r="B6" s="13"/>
      <c r="C6" s="14"/>
      <c r="D6" s="15"/>
      <c r="E6" s="15"/>
      <c r="F6" s="15"/>
      <c r="G6" s="15"/>
      <c r="H6" s="15"/>
      <c r="I6" s="15" t="s">
        <v>24</v>
      </c>
      <c r="J6" s="15"/>
      <c r="K6" s="15"/>
      <c r="L6" s="16"/>
      <c r="M6" s="15" t="s">
        <v>24</v>
      </c>
      <c r="N6" s="15" t="s">
        <v>24</v>
      </c>
      <c r="O6" s="17" t="s">
        <v>24</v>
      </c>
    </row>
    <row r="7" spans="1:15" ht="11.25" customHeight="1">
      <c r="A7" s="18"/>
      <c r="B7" s="19">
        <f>B9-2</f>
        <v>2013</v>
      </c>
      <c r="C7" s="20">
        <v>14482899</v>
      </c>
      <c r="D7" s="21">
        <v>142128</v>
      </c>
      <c r="E7" s="21">
        <v>11388</v>
      </c>
      <c r="F7" s="21">
        <v>-10651752</v>
      </c>
      <c r="G7" s="21">
        <v>0</v>
      </c>
      <c r="H7" s="21">
        <v>-170098</v>
      </c>
      <c r="I7" s="21">
        <v>-2124356</v>
      </c>
      <c r="J7" s="21">
        <v>-1</v>
      </c>
      <c r="K7" s="21">
        <v>0</v>
      </c>
      <c r="L7" s="22">
        <v>1690208</v>
      </c>
      <c r="M7" s="23">
        <f>IF(C7=0,,-F7/C7)</f>
        <v>0.7354709854705194</v>
      </c>
      <c r="N7" s="23">
        <f>IF(C7=0,,-I7/C7)</f>
        <v>0.14668030205831029</v>
      </c>
      <c r="O7" s="24">
        <f>IF(C7=0,,L7/C7)</f>
        <v>0.11670370690287904</v>
      </c>
    </row>
    <row r="8" spans="1:15" ht="11.25" customHeight="1">
      <c r="A8" s="25"/>
      <c r="B8" s="26">
        <f>B9-1</f>
        <v>2014</v>
      </c>
      <c r="C8" s="27">
        <v>15714179</v>
      </c>
      <c r="D8" s="28">
        <v>117039</v>
      </c>
      <c r="E8" s="28">
        <v>21914</v>
      </c>
      <c r="F8" s="28">
        <v>-11203038</v>
      </c>
      <c r="G8" s="28">
        <v>0</v>
      </c>
      <c r="H8" s="28">
        <v>-281590</v>
      </c>
      <c r="I8" s="28">
        <v>-2256813</v>
      </c>
      <c r="J8" s="28">
        <v>91</v>
      </c>
      <c r="K8" s="28">
        <v>0</v>
      </c>
      <c r="L8" s="29">
        <v>2111782</v>
      </c>
      <c r="M8" s="30">
        <f>IF(C8=0,,-F8/C8)</f>
        <v>0.7129254414118612</v>
      </c>
      <c r="N8" s="30">
        <f>IF(C8=0,,-I8/C8)</f>
        <v>0.14361634801283604</v>
      </c>
      <c r="O8" s="31">
        <f>IF(C8=0,,L8/C8)</f>
        <v>0.1343870398828981</v>
      </c>
    </row>
    <row r="9" spans="1:15" ht="11.25" customHeight="1" thickBot="1">
      <c r="A9" s="32"/>
      <c r="B9" s="33">
        <v>2015</v>
      </c>
      <c r="C9" s="34">
        <v>13837602</v>
      </c>
      <c r="D9" s="35">
        <v>73865</v>
      </c>
      <c r="E9" s="35">
        <v>14130</v>
      </c>
      <c r="F9" s="35">
        <v>-9854868</v>
      </c>
      <c r="G9" s="35">
        <v>0</v>
      </c>
      <c r="H9" s="35">
        <v>-377511</v>
      </c>
      <c r="I9" s="35">
        <v>-1895792</v>
      </c>
      <c r="J9" s="35">
        <v>-1273</v>
      </c>
      <c r="K9" s="35">
        <v>0</v>
      </c>
      <c r="L9" s="36">
        <v>1796153</v>
      </c>
      <c r="M9" s="37">
        <f>IF(C9=0,,-F9/C9)</f>
        <v>0.7121803329796593</v>
      </c>
      <c r="N9" s="37">
        <f>IF(C9=0,,-I9/C9)</f>
        <v>0.13700292868663227</v>
      </c>
      <c r="O9" s="38">
        <f>IF(C9=0,,L9/C9)</f>
        <v>0.129802331357702</v>
      </c>
    </row>
    <row r="10" spans="1:15" ht="11.25" customHeight="1">
      <c r="A10" s="39"/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1"/>
      <c r="N10" s="41"/>
      <c r="O10" s="41"/>
    </row>
    <row r="11" spans="1:15" ht="11.25" customHeight="1">
      <c r="A11" s="101" t="s">
        <v>46</v>
      </c>
      <c r="B11" s="42">
        <f>B13-2</f>
        <v>2013</v>
      </c>
      <c r="C11" s="43">
        <v>219826</v>
      </c>
      <c r="D11" s="44">
        <v>2465</v>
      </c>
      <c r="E11" s="44">
        <v>0</v>
      </c>
      <c r="F11" s="44">
        <v>-191566</v>
      </c>
      <c r="G11" s="44">
        <v>0</v>
      </c>
      <c r="H11" s="44">
        <v>0</v>
      </c>
      <c r="I11" s="44">
        <v>-19943</v>
      </c>
      <c r="J11" s="44">
        <v>0</v>
      </c>
      <c r="K11" s="44">
        <v>0</v>
      </c>
      <c r="L11" s="45">
        <v>10782</v>
      </c>
      <c r="M11" s="46">
        <f>IF(C11=0,,-F11/C11)</f>
        <v>0.8714437782609883</v>
      </c>
      <c r="N11" s="46">
        <f>IF(C11=0,,-I11/C11)</f>
        <v>0.09072175265892114</v>
      </c>
      <c r="O11" s="47">
        <f>IF(C11=0,,L11/C11)</f>
        <v>0.049047883325903215</v>
      </c>
    </row>
    <row r="12" spans="1:15" ht="11.25" customHeight="1">
      <c r="A12" s="102"/>
      <c r="B12" s="26">
        <f>B13-1</f>
        <v>2014</v>
      </c>
      <c r="C12" s="27">
        <v>238216</v>
      </c>
      <c r="D12" s="28">
        <v>1169</v>
      </c>
      <c r="E12" s="28">
        <v>0</v>
      </c>
      <c r="F12" s="28">
        <v>-164062</v>
      </c>
      <c r="G12" s="28">
        <v>0</v>
      </c>
      <c r="H12" s="28">
        <v>0</v>
      </c>
      <c r="I12" s="28">
        <v>-29207</v>
      </c>
      <c r="J12" s="28">
        <v>0</v>
      </c>
      <c r="K12" s="28">
        <v>0</v>
      </c>
      <c r="L12" s="29">
        <v>46116</v>
      </c>
      <c r="M12" s="30">
        <f>IF(C12=0,,-F12/C12)</f>
        <v>0.688711085737314</v>
      </c>
      <c r="N12" s="30">
        <f>IF(C12=0,,-I12/C12)</f>
        <v>0.12260721362125131</v>
      </c>
      <c r="O12" s="48">
        <f>IF(C12=0,,L12/C12)</f>
        <v>0.19358901165328946</v>
      </c>
    </row>
    <row r="13" spans="1:15" ht="11.25" customHeight="1">
      <c r="A13" s="103"/>
      <c r="B13" s="49">
        <v>2015</v>
      </c>
      <c r="C13" s="50">
        <v>256497</v>
      </c>
      <c r="D13" s="51">
        <v>398</v>
      </c>
      <c r="E13" s="51">
        <v>0</v>
      </c>
      <c r="F13" s="51">
        <v>-179265</v>
      </c>
      <c r="G13" s="51">
        <v>0</v>
      </c>
      <c r="H13" s="51">
        <v>0</v>
      </c>
      <c r="I13" s="51">
        <v>-50313</v>
      </c>
      <c r="J13" s="51">
        <v>0</v>
      </c>
      <c r="K13" s="51">
        <v>0</v>
      </c>
      <c r="L13" s="52">
        <v>27317</v>
      </c>
      <c r="M13" s="53">
        <f>IF(C13=0,,-F13/C13)</f>
        <v>0.6988970631235453</v>
      </c>
      <c r="N13" s="53">
        <f>IF(C13=0,,-I13/C13)</f>
        <v>0.1961543409864443</v>
      </c>
      <c r="O13" s="54">
        <f>IF(C13=0,,L13/C13)</f>
        <v>0.1065002709583348</v>
      </c>
    </row>
    <row r="14" spans="1:15" ht="11.25" customHeight="1">
      <c r="A14" s="101" t="s">
        <v>48</v>
      </c>
      <c r="B14" s="42">
        <f>B16-2</f>
        <v>2013</v>
      </c>
      <c r="C14" s="43">
        <v>2882505</v>
      </c>
      <c r="D14" s="44">
        <v>9988</v>
      </c>
      <c r="E14" s="44">
        <v>11388</v>
      </c>
      <c r="F14" s="44">
        <v>-2049238</v>
      </c>
      <c r="G14" s="44">
        <v>0</v>
      </c>
      <c r="H14" s="44">
        <v>-81776</v>
      </c>
      <c r="I14" s="44">
        <v>-472923</v>
      </c>
      <c r="J14" s="44">
        <v>0</v>
      </c>
      <c r="K14" s="44">
        <v>0</v>
      </c>
      <c r="L14" s="45">
        <v>299944</v>
      </c>
      <c r="M14" s="46">
        <f>IF(C14=0,,-F14/C14)</f>
        <v>0.7109226176537421</v>
      </c>
      <c r="N14" s="46">
        <f>IF(C14=0,,-I14/C14)</f>
        <v>0.16406667117663282</v>
      </c>
      <c r="O14" s="47">
        <f>IF(C14=0,,L14/C14)</f>
        <v>0.10405671455903806</v>
      </c>
    </row>
    <row r="15" spans="1:15" ht="11.25" customHeight="1">
      <c r="A15" s="102"/>
      <c r="B15" s="26">
        <f>B16-1</f>
        <v>2014</v>
      </c>
      <c r="C15" s="27">
        <v>3054088</v>
      </c>
      <c r="D15" s="28">
        <v>4881</v>
      </c>
      <c r="E15" s="28">
        <v>10902</v>
      </c>
      <c r="F15" s="28">
        <v>-2081421</v>
      </c>
      <c r="G15" s="28">
        <v>0</v>
      </c>
      <c r="H15" s="28">
        <v>-96848</v>
      </c>
      <c r="I15" s="28">
        <v>-436255</v>
      </c>
      <c r="J15" s="28">
        <v>0</v>
      </c>
      <c r="K15" s="28">
        <v>0</v>
      </c>
      <c r="L15" s="29">
        <v>455347</v>
      </c>
      <c r="M15" s="30">
        <f>IF(C15=0,,-F15/C15)</f>
        <v>0.6815196549673749</v>
      </c>
      <c r="N15" s="30">
        <f>IF(C15=0,,-I15/C15)</f>
        <v>0.1428429698161939</v>
      </c>
      <c r="O15" s="48">
        <f>IF(C15=0,,L15/C15)</f>
        <v>0.14909426316465013</v>
      </c>
    </row>
    <row r="16" spans="1:15" ht="11.25" customHeight="1">
      <c r="A16" s="103"/>
      <c r="B16" s="49">
        <v>2015</v>
      </c>
      <c r="C16" s="50">
        <v>3148086</v>
      </c>
      <c r="D16" s="51">
        <v>0</v>
      </c>
      <c r="E16" s="51">
        <v>12456</v>
      </c>
      <c r="F16" s="51">
        <v>-2177418</v>
      </c>
      <c r="G16" s="51">
        <v>0</v>
      </c>
      <c r="H16" s="51">
        <v>-103311</v>
      </c>
      <c r="I16" s="51">
        <v>-518499</v>
      </c>
      <c r="J16" s="51">
        <v>0</v>
      </c>
      <c r="K16" s="51">
        <v>0</v>
      </c>
      <c r="L16" s="52">
        <v>361314</v>
      </c>
      <c r="M16" s="53">
        <f>IF(C16=0,,-F16/C16)</f>
        <v>0.6916640777920299</v>
      </c>
      <c r="N16" s="53">
        <f>IF(C16=0,,-I16/C16)</f>
        <v>0.1647029337826222</v>
      </c>
      <c r="O16" s="54">
        <f>IF(C16=0,,L16/C16)</f>
        <v>0.1147725951578197</v>
      </c>
    </row>
    <row r="17" spans="1:15" ht="11.25" customHeight="1">
      <c r="A17" s="101" t="s">
        <v>62</v>
      </c>
      <c r="B17" s="42">
        <f>B19-2</f>
        <v>2013</v>
      </c>
      <c r="C17" s="43"/>
      <c r="D17" s="44"/>
      <c r="E17" s="44"/>
      <c r="F17" s="44"/>
      <c r="G17" s="44"/>
      <c r="H17" s="44"/>
      <c r="I17" s="44"/>
      <c r="J17" s="44"/>
      <c r="K17" s="44"/>
      <c r="L17" s="45"/>
      <c r="M17" s="46">
        <f>IF(C17=0,,-F17/C17)</f>
        <v>0</v>
      </c>
      <c r="N17" s="46">
        <f>IF(C17=0,,-I17/C17)</f>
        <v>0</v>
      </c>
      <c r="O17" s="47">
        <f>IF(C17=0,,L17/C17)</f>
        <v>0</v>
      </c>
    </row>
    <row r="18" spans="1:15" ht="11.25" customHeight="1">
      <c r="A18" s="102"/>
      <c r="B18" s="26">
        <f>B19-1</f>
        <v>2014</v>
      </c>
      <c r="C18" s="27"/>
      <c r="D18" s="28"/>
      <c r="E18" s="28"/>
      <c r="F18" s="28"/>
      <c r="G18" s="28"/>
      <c r="H18" s="28"/>
      <c r="I18" s="28"/>
      <c r="J18" s="28"/>
      <c r="K18" s="28"/>
      <c r="L18" s="29"/>
      <c r="M18" s="30">
        <f>IF(C18=0,,-F18/C18)</f>
        <v>0</v>
      </c>
      <c r="N18" s="30">
        <f>IF(C18=0,,-I18/C18)</f>
        <v>0</v>
      </c>
      <c r="O18" s="48">
        <f>IF(C18=0,,L18/C18)</f>
        <v>0</v>
      </c>
    </row>
    <row r="19" spans="1:15" ht="11.25" customHeight="1">
      <c r="A19" s="103"/>
      <c r="B19" s="49">
        <v>2015</v>
      </c>
      <c r="C19" s="50">
        <v>254</v>
      </c>
      <c r="D19" s="51">
        <v>0</v>
      </c>
      <c r="E19" s="51">
        <v>14</v>
      </c>
      <c r="F19" s="51">
        <v>-608</v>
      </c>
      <c r="G19" s="51">
        <v>0</v>
      </c>
      <c r="H19" s="51">
        <v>0</v>
      </c>
      <c r="I19" s="51">
        <v>-18220</v>
      </c>
      <c r="J19" s="51">
        <v>0</v>
      </c>
      <c r="K19" s="51">
        <v>0</v>
      </c>
      <c r="L19" s="52">
        <v>-18560</v>
      </c>
      <c r="M19" s="53">
        <f>IF(C19=0,,-F19/C19)</f>
        <v>2.393700787401575</v>
      </c>
      <c r="N19" s="53">
        <f>IF(C19=0,,-I19/C19)</f>
        <v>71.73228346456693</v>
      </c>
      <c r="O19" s="54">
        <f>IF(C19=0,,L19/C19)</f>
        <v>-73.07086614173228</v>
      </c>
    </row>
    <row r="20" spans="1:15" ht="11.25" customHeight="1">
      <c r="A20" s="101" t="s">
        <v>49</v>
      </c>
      <c r="B20" s="42">
        <f>B22-2</f>
        <v>2013</v>
      </c>
      <c r="C20" s="43">
        <v>4879658</v>
      </c>
      <c r="D20" s="44">
        <v>61578</v>
      </c>
      <c r="E20" s="44">
        <v>0</v>
      </c>
      <c r="F20" s="44">
        <v>-3584305</v>
      </c>
      <c r="G20" s="44">
        <v>0</v>
      </c>
      <c r="H20" s="44">
        <v>0</v>
      </c>
      <c r="I20" s="44">
        <v>-566424</v>
      </c>
      <c r="J20" s="44">
        <v>0</v>
      </c>
      <c r="K20" s="44">
        <v>0</v>
      </c>
      <c r="L20" s="45">
        <v>790507</v>
      </c>
      <c r="M20" s="46">
        <f>IF(C20=0,,-F20/C20)</f>
        <v>0.7345402075309376</v>
      </c>
      <c r="N20" s="46">
        <f>IF(C20=0,,-I20/C20)</f>
        <v>0.11607862682179776</v>
      </c>
      <c r="O20" s="47">
        <f>IF(C20=0,,L20/C20)</f>
        <v>0.16200049265747724</v>
      </c>
    </row>
    <row r="21" spans="1:15" ht="11.25" customHeight="1">
      <c r="A21" s="102"/>
      <c r="B21" s="26">
        <f>B22-1</f>
        <v>2014</v>
      </c>
      <c r="C21" s="27">
        <v>5108613</v>
      </c>
      <c r="D21" s="28">
        <v>46161</v>
      </c>
      <c r="E21" s="28">
        <v>0</v>
      </c>
      <c r="F21" s="28">
        <v>-3762278</v>
      </c>
      <c r="G21" s="28">
        <v>0</v>
      </c>
      <c r="H21" s="28">
        <v>0</v>
      </c>
      <c r="I21" s="28">
        <v>-579005</v>
      </c>
      <c r="J21" s="28">
        <v>0</v>
      </c>
      <c r="K21" s="28">
        <v>0</v>
      </c>
      <c r="L21" s="29">
        <v>813491</v>
      </c>
      <c r="M21" s="30">
        <f>IF(C21=0,,-F21/C21)</f>
        <v>0.736457821330369</v>
      </c>
      <c r="N21" s="30">
        <f>IF(C21=0,,-I21/C21)</f>
        <v>0.11333898261622088</v>
      </c>
      <c r="O21" s="48">
        <f>IF(C21=0,,L21/C21)</f>
        <v>0.15923911245576833</v>
      </c>
    </row>
    <row r="22" spans="1:15" ht="11.25" customHeight="1">
      <c r="A22" s="103"/>
      <c r="B22" s="49">
        <v>2015</v>
      </c>
      <c r="C22" s="50">
        <v>5378897</v>
      </c>
      <c r="D22" s="51">
        <v>35940</v>
      </c>
      <c r="E22" s="51">
        <v>0</v>
      </c>
      <c r="F22" s="51">
        <v>-3805309</v>
      </c>
      <c r="G22" s="51">
        <v>0</v>
      </c>
      <c r="H22" s="51">
        <v>0</v>
      </c>
      <c r="I22" s="51">
        <v>-553176</v>
      </c>
      <c r="J22" s="51">
        <v>0</v>
      </c>
      <c r="K22" s="51">
        <v>0</v>
      </c>
      <c r="L22" s="52">
        <v>1056352</v>
      </c>
      <c r="M22" s="53">
        <f>IF(C22=0,,-F22/C22)</f>
        <v>0.7074515462928552</v>
      </c>
      <c r="N22" s="53">
        <f>IF(C22=0,,-I22/C22)</f>
        <v>0.10284190234540651</v>
      </c>
      <c r="O22" s="54">
        <f>IF(C22=0,,L22/C22)</f>
        <v>0.19638821862549144</v>
      </c>
    </row>
    <row r="23" spans="1:15" ht="11.25" customHeight="1">
      <c r="A23" s="101" t="s">
        <v>53</v>
      </c>
      <c r="B23" s="42">
        <f>B25-2</f>
        <v>2013</v>
      </c>
      <c r="C23" s="43">
        <v>4034454</v>
      </c>
      <c r="D23" s="44">
        <v>48098</v>
      </c>
      <c r="E23" s="44">
        <v>0</v>
      </c>
      <c r="F23" s="44">
        <v>-3031973</v>
      </c>
      <c r="G23" s="44">
        <v>0</v>
      </c>
      <c r="H23" s="44">
        <v>-87244</v>
      </c>
      <c r="I23" s="44">
        <v>-670945</v>
      </c>
      <c r="J23" s="44">
        <v>0</v>
      </c>
      <c r="K23" s="44">
        <v>0</v>
      </c>
      <c r="L23" s="45">
        <v>292390</v>
      </c>
      <c r="M23" s="46">
        <f>IF(C23=0,,-F23/C23)</f>
        <v>0.7515200322026228</v>
      </c>
      <c r="N23" s="46">
        <f>IF(C23=0,,-I23/C23)</f>
        <v>0.16630379228515185</v>
      </c>
      <c r="O23" s="47">
        <f>IF(C23=0,,L23/C23)</f>
        <v>0.07247325164693909</v>
      </c>
    </row>
    <row r="24" spans="1:15" ht="11.25" customHeight="1">
      <c r="A24" s="102"/>
      <c r="B24" s="26">
        <f>B25-1</f>
        <v>2014</v>
      </c>
      <c r="C24" s="27">
        <v>4400830</v>
      </c>
      <c r="D24" s="28">
        <v>45207</v>
      </c>
      <c r="E24" s="28">
        <v>2221</v>
      </c>
      <c r="F24" s="28">
        <v>-3141643</v>
      </c>
      <c r="G24" s="28">
        <v>0</v>
      </c>
      <c r="H24" s="28">
        <v>-183983</v>
      </c>
      <c r="I24" s="28">
        <v>-655969</v>
      </c>
      <c r="J24" s="28">
        <v>95</v>
      </c>
      <c r="K24" s="28">
        <v>0</v>
      </c>
      <c r="L24" s="29">
        <v>466758</v>
      </c>
      <c r="M24" s="30">
        <f>IF(C24=0,,-F24/C24)</f>
        <v>0.7138751099224464</v>
      </c>
      <c r="N24" s="30">
        <f>IF(C24=0,,-I24/C24)</f>
        <v>0.14905574630240204</v>
      </c>
      <c r="O24" s="48">
        <f>IF(C24=0,,L24/C24)</f>
        <v>0.10606135660773082</v>
      </c>
    </row>
    <row r="25" spans="1:15" ht="11.25" customHeight="1">
      <c r="A25" s="103"/>
      <c r="B25" s="49">
        <v>2015</v>
      </c>
      <c r="C25" s="50">
        <v>4768006</v>
      </c>
      <c r="D25" s="51">
        <v>36853</v>
      </c>
      <c r="E25" s="51">
        <v>1660</v>
      </c>
      <c r="F25" s="51">
        <v>-3532271</v>
      </c>
      <c r="G25" s="51">
        <v>0</v>
      </c>
      <c r="H25" s="51">
        <v>-274200</v>
      </c>
      <c r="I25" s="51">
        <v>-695781</v>
      </c>
      <c r="J25" s="51">
        <v>-1273</v>
      </c>
      <c r="K25" s="51">
        <v>0</v>
      </c>
      <c r="L25" s="52">
        <v>302994</v>
      </c>
      <c r="M25" s="53">
        <f>IF(C25=0,,-F25/C25)</f>
        <v>0.7408277170792151</v>
      </c>
      <c r="N25" s="53">
        <f>IF(C25=0,,-I25/C25)</f>
        <v>0.1459270395213429</v>
      </c>
      <c r="O25" s="54">
        <f>IF(C25=0,,L25/C25)</f>
        <v>0.06354731936159476</v>
      </c>
    </row>
    <row r="26" spans="1:15" ht="11.25" customHeight="1">
      <c r="A26" s="101" t="s">
        <v>55</v>
      </c>
      <c r="B26" s="42">
        <f>B28-2</f>
        <v>2013</v>
      </c>
      <c r="C26" s="43">
        <v>80063</v>
      </c>
      <c r="D26" s="44">
        <v>553</v>
      </c>
      <c r="E26" s="44">
        <v>0</v>
      </c>
      <c r="F26" s="44">
        <v>-65769</v>
      </c>
      <c r="G26" s="44">
        <v>0</v>
      </c>
      <c r="H26" s="44">
        <v>0</v>
      </c>
      <c r="I26" s="44">
        <v>-23055</v>
      </c>
      <c r="J26" s="44">
        <v>0</v>
      </c>
      <c r="K26" s="44">
        <v>0</v>
      </c>
      <c r="L26" s="45">
        <v>-8208</v>
      </c>
      <c r="M26" s="46">
        <f>IF(C26=0,,-F26/C26)</f>
        <v>0.8214655958432734</v>
      </c>
      <c r="N26" s="46">
        <f>IF(C26=0,,-I26/C26)</f>
        <v>0.28796073092439706</v>
      </c>
      <c r="O26" s="47">
        <f>IF(C26=0,,L26/C26)</f>
        <v>-0.1025192660779636</v>
      </c>
    </row>
    <row r="27" spans="1:15" ht="11.25" customHeight="1">
      <c r="A27" s="102"/>
      <c r="B27" s="26">
        <f>B28-1</f>
        <v>2014</v>
      </c>
      <c r="C27" s="27">
        <v>66553</v>
      </c>
      <c r="D27" s="28">
        <v>249</v>
      </c>
      <c r="E27" s="28">
        <v>8791</v>
      </c>
      <c r="F27" s="28">
        <v>-40701</v>
      </c>
      <c r="G27" s="28">
        <v>0</v>
      </c>
      <c r="H27" s="28">
        <v>0</v>
      </c>
      <c r="I27" s="28">
        <v>-22470</v>
      </c>
      <c r="J27" s="28">
        <v>0</v>
      </c>
      <c r="K27" s="28">
        <v>0</v>
      </c>
      <c r="L27" s="29">
        <v>12422</v>
      </c>
      <c r="M27" s="30">
        <f>IF(C27=0,,-F27/C27)</f>
        <v>0.61155770588854</v>
      </c>
      <c r="N27" s="30">
        <f>IF(C27=0,,-I27/C27)</f>
        <v>0.33762565173621023</v>
      </c>
      <c r="O27" s="48">
        <f>IF(C27=0,,L27/C27)</f>
        <v>0.18664823524108606</v>
      </c>
    </row>
    <row r="28" spans="1:15" ht="11.25" customHeight="1">
      <c r="A28" s="103"/>
      <c r="B28" s="49">
        <v>2015</v>
      </c>
      <c r="C28" s="50">
        <v>74200</v>
      </c>
      <c r="D28" s="51">
        <v>670</v>
      </c>
      <c r="E28" s="51">
        <v>0</v>
      </c>
      <c r="F28" s="51">
        <v>-44737</v>
      </c>
      <c r="G28" s="51">
        <v>0</v>
      </c>
      <c r="H28" s="51">
        <v>0</v>
      </c>
      <c r="I28" s="51">
        <v>-16489</v>
      </c>
      <c r="J28" s="51">
        <v>0</v>
      </c>
      <c r="K28" s="51">
        <v>0</v>
      </c>
      <c r="L28" s="52">
        <v>13644</v>
      </c>
      <c r="M28" s="53">
        <f>IF(C28=0,,-F28/C28)</f>
        <v>0.6029245283018868</v>
      </c>
      <c r="N28" s="53">
        <f>IF(C28=0,,-I28/C28)</f>
        <v>0.22222371967654986</v>
      </c>
      <c r="O28" s="54">
        <f>IF(C28=0,,L28/C28)</f>
        <v>0.18388140161725067</v>
      </c>
    </row>
    <row r="29" spans="1:15" ht="11.25" customHeight="1">
      <c r="A29" s="101" t="s">
        <v>56</v>
      </c>
      <c r="B29" s="42">
        <f>B31-2</f>
        <v>2013</v>
      </c>
      <c r="C29" s="43">
        <v>2231811</v>
      </c>
      <c r="D29" s="44">
        <v>18710</v>
      </c>
      <c r="E29" s="44">
        <v>0</v>
      </c>
      <c r="F29" s="44">
        <v>-1638907</v>
      </c>
      <c r="G29" s="44">
        <v>0</v>
      </c>
      <c r="H29" s="44">
        <v>-1078</v>
      </c>
      <c r="I29" s="44">
        <v>-336439</v>
      </c>
      <c r="J29" s="44">
        <v>-1</v>
      </c>
      <c r="K29" s="44">
        <v>0</v>
      </c>
      <c r="L29" s="45">
        <v>274096</v>
      </c>
      <c r="M29" s="46">
        <f>IF(C29=0,,-F29/C29)</f>
        <v>0.734339511723887</v>
      </c>
      <c r="N29" s="46">
        <f>IF(C29=0,,-I29/C29)</f>
        <v>0.15074708387045319</v>
      </c>
      <c r="O29" s="47">
        <f>IF(C29=0,,L29/C29)</f>
        <v>0.12281326689401567</v>
      </c>
    </row>
    <row r="30" spans="1:15" ht="11.25" customHeight="1">
      <c r="A30" s="102"/>
      <c r="B30" s="26">
        <f>B31-1</f>
        <v>2014</v>
      </c>
      <c r="C30" s="27">
        <v>2668365</v>
      </c>
      <c r="D30" s="28">
        <v>18882</v>
      </c>
      <c r="E30" s="28">
        <v>0</v>
      </c>
      <c r="F30" s="28">
        <v>-1916179</v>
      </c>
      <c r="G30" s="28">
        <v>0</v>
      </c>
      <c r="H30" s="28">
        <v>-759</v>
      </c>
      <c r="I30" s="28">
        <v>-499202</v>
      </c>
      <c r="J30" s="28">
        <v>-4</v>
      </c>
      <c r="K30" s="28">
        <v>0</v>
      </c>
      <c r="L30" s="29">
        <v>271103</v>
      </c>
      <c r="M30" s="30">
        <f>IF(C30=0,,-F30/C30)</f>
        <v>0.7181097788346047</v>
      </c>
      <c r="N30" s="30">
        <f>IF(C30=0,,-I30/C30)</f>
        <v>0.18708160240446867</v>
      </c>
      <c r="O30" s="48">
        <f>IF(C30=0,,L30/C30)</f>
        <v>0.10159891918834192</v>
      </c>
    </row>
    <row r="31" spans="1:15" ht="11.25" customHeight="1">
      <c r="A31" s="103"/>
      <c r="B31" s="49">
        <v>2015</v>
      </c>
      <c r="C31" s="50"/>
      <c r="D31" s="51"/>
      <c r="E31" s="51"/>
      <c r="F31" s="51"/>
      <c r="G31" s="51"/>
      <c r="H31" s="51"/>
      <c r="I31" s="51"/>
      <c r="J31" s="51"/>
      <c r="K31" s="51"/>
      <c r="L31" s="52"/>
      <c r="M31" s="53">
        <f>IF(C31=0,,-F31/C31)</f>
        <v>0</v>
      </c>
      <c r="N31" s="53">
        <f>IF(C31=0,,-I31/C31)</f>
        <v>0</v>
      </c>
      <c r="O31" s="54">
        <f>IF(C31=0,,L31/C31)</f>
        <v>0</v>
      </c>
    </row>
    <row r="32" spans="1:15" ht="11.25" customHeight="1">
      <c r="A32" s="101" t="s">
        <v>57</v>
      </c>
      <c r="B32" s="42">
        <f>B34-2</f>
        <v>2013</v>
      </c>
      <c r="C32" s="43">
        <v>154582</v>
      </c>
      <c r="D32" s="44">
        <v>736</v>
      </c>
      <c r="E32" s="44">
        <v>0</v>
      </c>
      <c r="F32" s="44">
        <v>-89994</v>
      </c>
      <c r="G32" s="44">
        <v>0</v>
      </c>
      <c r="H32" s="44">
        <v>0</v>
      </c>
      <c r="I32" s="44">
        <v>-34627</v>
      </c>
      <c r="J32" s="44">
        <v>0</v>
      </c>
      <c r="K32" s="44">
        <v>0</v>
      </c>
      <c r="L32" s="45">
        <v>30697</v>
      </c>
      <c r="M32" s="46">
        <f>IF(C32=0,,-F32/C32)</f>
        <v>0.5821764500394613</v>
      </c>
      <c r="N32" s="46">
        <f>IF(C32=0,,-I32/C32)</f>
        <v>0.22400408844496772</v>
      </c>
      <c r="O32" s="47">
        <f>IF(C32=0,,L32/C32)</f>
        <v>0.198580688566586</v>
      </c>
    </row>
    <row r="33" spans="1:15" ht="11.25" customHeight="1">
      <c r="A33" s="102"/>
      <c r="B33" s="26">
        <f>B34-1</f>
        <v>2014</v>
      </c>
      <c r="C33" s="27">
        <v>177514</v>
      </c>
      <c r="D33" s="28">
        <v>490</v>
      </c>
      <c r="E33" s="28">
        <v>0</v>
      </c>
      <c r="F33" s="28">
        <v>-96754</v>
      </c>
      <c r="G33" s="28">
        <v>0</v>
      </c>
      <c r="H33" s="28">
        <v>0</v>
      </c>
      <c r="I33" s="28">
        <v>-34705</v>
      </c>
      <c r="J33" s="28">
        <v>0</v>
      </c>
      <c r="K33" s="28">
        <v>0</v>
      </c>
      <c r="L33" s="29">
        <v>46545</v>
      </c>
      <c r="M33" s="30">
        <f>IF(C33=0,,-F33/C33)</f>
        <v>0.5450499678898566</v>
      </c>
      <c r="N33" s="30">
        <f>IF(C33=0,,-I33/C33)</f>
        <v>0.1955057065921561</v>
      </c>
      <c r="O33" s="48">
        <f>IF(C33=0,,L33/C33)</f>
        <v>0.2622046711808646</v>
      </c>
    </row>
    <row r="34" spans="1:15" ht="11.25" customHeight="1">
      <c r="A34" s="103"/>
      <c r="B34" s="49">
        <v>2015</v>
      </c>
      <c r="C34" s="50">
        <v>211662</v>
      </c>
      <c r="D34" s="51">
        <v>4</v>
      </c>
      <c r="E34" s="51">
        <v>0</v>
      </c>
      <c r="F34" s="51">
        <v>-115260</v>
      </c>
      <c r="G34" s="51">
        <v>0</v>
      </c>
      <c r="H34" s="51">
        <v>0</v>
      </c>
      <c r="I34" s="51">
        <v>-43314</v>
      </c>
      <c r="J34" s="51">
        <v>0</v>
      </c>
      <c r="K34" s="51">
        <v>0</v>
      </c>
      <c r="L34" s="52">
        <v>53092</v>
      </c>
      <c r="M34" s="53">
        <f>IF(C34=0,,-F34/C34)</f>
        <v>0.5445474388411713</v>
      </c>
      <c r="N34" s="53">
        <f>IF(C34=0,,-I34/C34)</f>
        <v>0.20463758256087536</v>
      </c>
      <c r="O34" s="54">
        <f>IF(C34=0,,L34/C34)</f>
        <v>0.25083387665239865</v>
      </c>
    </row>
  </sheetData>
  <sheetProtection/>
  <mergeCells count="9">
    <mergeCell ref="A26:A28"/>
    <mergeCell ref="A29:A31"/>
    <mergeCell ref="A32:A34"/>
    <mergeCell ref="M4:O4"/>
    <mergeCell ref="A11:A13"/>
    <mergeCell ref="A14:A16"/>
    <mergeCell ref="A17:A19"/>
    <mergeCell ref="A20:A22"/>
    <mergeCell ref="A23:A25"/>
  </mergeCells>
  <printOptions/>
  <pageMargins left="0.5118110236220472" right="0.5118110236220472" top="0.5905511811023623" bottom="0.5905511811023623" header="0.3937007874015748" footer="0.2755905511811024"/>
  <pageSetup horizontalDpi="600" verticalDpi="600" orientation="landscape" paperSize="9" r:id="rId1"/>
  <headerFooter alignWithMargins="0">
    <oddFooter>&amp;L&amp;"Bookman Old Style,Normal"&amp;6&amp;D  F695 R14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Westerberg</dc:creator>
  <cp:keywords/>
  <dc:description/>
  <cp:lastModifiedBy>Lena Westerberg</cp:lastModifiedBy>
  <cp:lastPrinted>2006-04-21T12:06:10Z</cp:lastPrinted>
  <dcterms:created xsi:type="dcterms:W3CDTF">1996-10-14T23:33:28Z</dcterms:created>
  <dcterms:modified xsi:type="dcterms:W3CDTF">2016-08-12T08:00:36Z</dcterms:modified>
  <cp:category/>
  <cp:version/>
  <cp:contentType/>
  <cp:contentStatus/>
</cp:coreProperties>
</file>