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1890" windowWidth="15765" windowHeight="7695" firstSheet="20" activeTab="25"/>
  </bookViews>
  <sheets>
    <sheet name="Sjuk R" sheetId="1" r:id="rId1"/>
    <sheet name="Sjuk B" sheetId="2" r:id="rId2"/>
    <sheet name="Trygg R" sheetId="3" r:id="rId3"/>
    <sheet name="Trygg B" sheetId="4" r:id="rId4"/>
    <sheet name="Hem R" sheetId="5" r:id="rId5"/>
    <sheet name="Hem B" sheetId="6" r:id="rId6"/>
    <sheet name="Föret R" sheetId="7" r:id="rId7"/>
    <sheet name="Föret B" sheetId="8" r:id="rId8"/>
    <sheet name="Motor R" sheetId="9" r:id="rId9"/>
    <sheet name="Motor B" sheetId="10" r:id="rId10"/>
    <sheet name="Trafik R" sheetId="11" r:id="rId11"/>
    <sheet name="Trafik B" sheetId="12" r:id="rId12"/>
    <sheet name="Fartyg R" sheetId="13" r:id="rId13"/>
    <sheet name="Fartyg B" sheetId="14" r:id="rId14"/>
    <sheet name="Luftf R" sheetId="15" r:id="rId15"/>
    <sheet name="Luftf B" sheetId="16" r:id="rId16"/>
    <sheet name="Transp R" sheetId="17" r:id="rId17"/>
    <sheet name="Transp B" sheetId="18" r:id="rId18"/>
    <sheet name="Kredit R" sheetId="19" r:id="rId19"/>
    <sheet name="Kredit B" sheetId="20" r:id="rId20"/>
    <sheet name="Avgång R" sheetId="21" r:id="rId21"/>
    <sheet name="Avgång B" sheetId="22" r:id="rId22"/>
    <sheet name="Husdjur R" sheetId="23" r:id="rId23"/>
    <sheet name="Husdjur B" sheetId="24" r:id="rId24"/>
    <sheet name="Totalt R" sheetId="25" r:id="rId25"/>
    <sheet name="Totalt B" sheetId="26" r:id="rId26"/>
  </sheets>
  <definedNames>
    <definedName name="_bolag">#REF!</definedName>
    <definedName name="_period">#REF!</definedName>
    <definedName name="_y1">#REF!</definedName>
    <definedName name="_y2">#REF!</definedName>
    <definedName name="_y3">#REF!</definedName>
    <definedName name="BolagsArea">#REF!</definedName>
  </definedNames>
  <calcPr fullCalcOnLoad="1" refMode="R1C1"/>
</workbook>
</file>

<file path=xl/sharedStrings.xml><?xml version="1.0" encoding="utf-8"?>
<sst xmlns="http://schemas.openxmlformats.org/spreadsheetml/2006/main" count="1189" uniqueCount="82">
  <si>
    <t>Resultatanalys brutto</t>
  </si>
  <si>
    <t>Premie</t>
  </si>
  <si>
    <t>Försäkr</t>
  </si>
  <si>
    <t>Drift</t>
  </si>
  <si>
    <t>Resultat</t>
  </si>
  <si>
    <t>Tekniskt</t>
  </si>
  <si>
    <t>Ersättn</t>
  </si>
  <si>
    <t>Skadelivr</t>
  </si>
  <si>
    <t>Skadebeh</t>
  </si>
  <si>
    <t>FTA bto</t>
  </si>
  <si>
    <t>FTA fer</t>
  </si>
  <si>
    <t>Procent av premint bto</t>
  </si>
  <si>
    <t>inkomst</t>
  </si>
  <si>
    <t>intäkt bto</t>
  </si>
  <si>
    <t>ersättn bto</t>
  </si>
  <si>
    <t>kostnader</t>
  </si>
  <si>
    <t>efter avg</t>
  </si>
  <si>
    <t>resultat</t>
  </si>
  <si>
    <t>reserv bto</t>
  </si>
  <si>
    <t>reserv</t>
  </si>
  <si>
    <t>Försers</t>
  </si>
  <si>
    <t>Drkost</t>
  </si>
  <si>
    <t>Tekn res</t>
  </si>
  <si>
    <t>bto</t>
  </si>
  <si>
    <t>fer</t>
  </si>
  <si>
    <t>åf</t>
  </si>
  <si>
    <t>Resultatanalys</t>
  </si>
  <si>
    <t>intäkt fer</t>
  </si>
  <si>
    <t>Kapital</t>
  </si>
  <si>
    <t>avkastn</t>
  </si>
  <si>
    <t>ersättn fer</t>
  </si>
  <si>
    <t xml:space="preserve">Övr tekn </t>
  </si>
  <si>
    <t>avs fer</t>
  </si>
  <si>
    <t>Återbäring</t>
  </si>
  <si>
    <t>kostn fer</t>
  </si>
  <si>
    <t>Utjämn</t>
  </si>
  <si>
    <t>avsättn fer</t>
  </si>
  <si>
    <t>Teknisk</t>
  </si>
  <si>
    <t>resultat fer</t>
  </si>
  <si>
    <t>Övr tekn</t>
  </si>
  <si>
    <t>int fer</t>
  </si>
  <si>
    <t>Procent av premint fer</t>
  </si>
  <si>
    <t>Svensk skadeförsäkring 2010 - 2012</t>
  </si>
  <si>
    <t>Sjuk- och olycksfallsförsäkring</t>
  </si>
  <si>
    <t>AFA</t>
  </si>
  <si>
    <t>Cardif Nordic</t>
  </si>
  <si>
    <t>Dina-gruppen</t>
  </si>
  <si>
    <t>ERV</t>
  </si>
  <si>
    <t>Folksam</t>
  </si>
  <si>
    <t>If Skadeförsäkring</t>
  </si>
  <si>
    <t>Järnv.män</t>
  </si>
  <si>
    <t>LRF</t>
  </si>
  <si>
    <t>Länsförsäkringar</t>
  </si>
  <si>
    <t>Moderna</t>
  </si>
  <si>
    <t>SAFE</t>
  </si>
  <si>
    <t>Solid</t>
  </si>
  <si>
    <t>Sveland Sak</t>
  </si>
  <si>
    <t>Trygg-Hansa</t>
  </si>
  <si>
    <t>Övr. svenska bolag</t>
  </si>
  <si>
    <t>Trygghetsförsäkring vid arbetsskada</t>
  </si>
  <si>
    <t>Telia</t>
  </si>
  <si>
    <t>Hem- och villaförsäkring</t>
  </si>
  <si>
    <t>Anticimex</t>
  </si>
  <si>
    <t>Brandkontoret</t>
  </si>
  <si>
    <t>Företags- och fastighetsförsäkring</t>
  </si>
  <si>
    <t>Handelsbanken</t>
  </si>
  <si>
    <t>S:t Erik</t>
  </si>
  <si>
    <t>Sirius Inter</t>
  </si>
  <si>
    <t>Volvia</t>
  </si>
  <si>
    <t>Motorfordonsförsäkring</t>
  </si>
  <si>
    <t>Trafikförsäkring</t>
  </si>
  <si>
    <t>Fartygsförsäkring</t>
  </si>
  <si>
    <t>Assuransföreningen</t>
  </si>
  <si>
    <t>Luftfartsförsäkring</t>
  </si>
  <si>
    <t>Transportförsäkring</t>
  </si>
  <si>
    <t>Kredit- och borgensförsäkring</t>
  </si>
  <si>
    <t>PRI</t>
  </si>
  <si>
    <t>Avgångsbidragsförsäkring</t>
  </si>
  <si>
    <t>Bliwa</t>
  </si>
  <si>
    <t>SalusAnsvar</t>
  </si>
  <si>
    <t>Husdjursförsäkring</t>
  </si>
  <si>
    <t>Summa direkt försäkring av svenska risker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</si>
</sst>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\ &quot;kr&quot;"/>
    <numFmt numFmtId="174" formatCode="#,##0.0"/>
    <numFmt numFmtId="175" formatCode="0.0"/>
  </numFmts>
  <fonts count="41">
    <font>
      <sz val="10"/>
      <name val="Arial"/>
      <family val="0"/>
    </font>
    <font>
      <sz val="14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 quotePrefix="1">
      <alignment/>
    </xf>
    <xf numFmtId="0" fontId="2" fillId="0" borderId="17" xfId="0" applyFont="1" applyBorder="1" applyAlignment="1" quotePrefix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172" fontId="2" fillId="0" borderId="19" xfId="0" applyNumberFormat="1" applyFont="1" applyBorder="1" applyAlignment="1">
      <alignment shrinkToFit="1"/>
    </xf>
    <xf numFmtId="172" fontId="2" fillId="0" borderId="21" xfId="0" applyNumberFormat="1" applyFont="1" applyBorder="1" applyAlignment="1">
      <alignment shrinkToFit="1"/>
    </xf>
    <xf numFmtId="0" fontId="2" fillId="0" borderId="22" xfId="0" applyFont="1" applyBorder="1" applyAlignment="1">
      <alignment/>
    </xf>
    <xf numFmtId="0" fontId="2" fillId="0" borderId="15" xfId="0" applyFont="1" applyBorder="1" applyAlignment="1" quotePrefix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72" fontId="2" fillId="0" borderId="0" xfId="0" applyNumberFormat="1" applyFont="1" applyBorder="1" applyAlignment="1">
      <alignment shrinkToFit="1"/>
    </xf>
    <xf numFmtId="172" fontId="2" fillId="0" borderId="23" xfId="0" applyNumberFormat="1" applyFont="1" applyBorder="1" applyAlignment="1">
      <alignment shrinkToFi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172" fontId="2" fillId="0" borderId="27" xfId="0" applyNumberFormat="1" applyFont="1" applyBorder="1" applyAlignment="1">
      <alignment shrinkToFit="1"/>
    </xf>
    <xf numFmtId="172" fontId="2" fillId="0" borderId="29" xfId="0" applyNumberFormat="1" applyFont="1" applyBorder="1" applyAlignment="1">
      <alignment shrinkToFi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30" xfId="0" applyFont="1" applyBorder="1" applyAlignment="1" quotePrefix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2" fontId="2" fillId="0" borderId="11" xfId="0" applyNumberFormat="1" applyFont="1" applyBorder="1" applyAlignment="1">
      <alignment shrinkToFit="1"/>
    </xf>
    <xf numFmtId="172" fontId="2" fillId="0" borderId="30" xfId="0" applyNumberFormat="1" applyFont="1" applyBorder="1" applyAlignment="1">
      <alignment shrinkToFit="1"/>
    </xf>
    <xf numFmtId="172" fontId="2" fillId="0" borderId="15" xfId="0" applyNumberFormat="1" applyFont="1" applyBorder="1" applyAlignment="1">
      <alignment shrinkToFit="1"/>
    </xf>
    <xf numFmtId="0" fontId="2" fillId="0" borderId="31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172" fontId="2" fillId="0" borderId="33" xfId="0" applyNumberFormat="1" applyFont="1" applyBorder="1" applyAlignment="1">
      <alignment shrinkToFit="1"/>
    </xf>
    <xf numFmtId="172" fontId="2" fillId="0" borderId="31" xfId="0" applyNumberFormat="1" applyFont="1" applyBorder="1" applyAlignment="1">
      <alignment shrinkToFit="1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72" fontId="6" fillId="0" borderId="19" xfId="0" applyNumberFormat="1" applyFont="1" applyBorder="1" applyAlignment="1">
      <alignment shrinkToFit="1"/>
    </xf>
    <xf numFmtId="172" fontId="6" fillId="0" borderId="21" xfId="0" applyNumberFormat="1" applyFont="1" applyBorder="1" applyAlignment="1">
      <alignment shrinkToFit="1"/>
    </xf>
    <xf numFmtId="3" fontId="6" fillId="0" borderId="13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172" fontId="6" fillId="0" borderId="0" xfId="0" applyNumberFormat="1" applyFont="1" applyBorder="1" applyAlignment="1">
      <alignment shrinkToFit="1"/>
    </xf>
    <xf numFmtId="172" fontId="6" fillId="0" borderId="23" xfId="0" applyNumberFormat="1" applyFont="1" applyBorder="1" applyAlignment="1">
      <alignment shrinkToFit="1"/>
    </xf>
    <xf numFmtId="3" fontId="6" fillId="0" borderId="26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172" fontId="6" fillId="0" borderId="27" xfId="0" applyNumberFormat="1" applyFont="1" applyBorder="1" applyAlignment="1">
      <alignment shrinkToFit="1"/>
    </xf>
    <xf numFmtId="172" fontId="6" fillId="0" borderId="29" xfId="0" applyNumberFormat="1" applyFont="1" applyBorder="1" applyAlignment="1">
      <alignment shrinkToFit="1"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72" fontId="6" fillId="0" borderId="11" xfId="0" applyNumberFormat="1" applyFont="1" applyBorder="1" applyAlignment="1">
      <alignment shrinkToFit="1"/>
    </xf>
    <xf numFmtId="172" fontId="6" fillId="0" borderId="30" xfId="0" applyNumberFormat="1" applyFont="1" applyBorder="1" applyAlignment="1">
      <alignment shrinkToFit="1"/>
    </xf>
    <xf numFmtId="172" fontId="6" fillId="0" borderId="15" xfId="0" applyNumberFormat="1" applyFont="1" applyBorder="1" applyAlignment="1">
      <alignment shrinkToFit="1"/>
    </xf>
    <xf numFmtId="0" fontId="2" fillId="0" borderId="31" xfId="0" applyFont="1" applyBorder="1" applyAlignment="1" quotePrefix="1">
      <alignment/>
    </xf>
    <xf numFmtId="3" fontId="6" fillId="0" borderId="3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172" fontId="6" fillId="0" borderId="33" xfId="0" applyNumberFormat="1" applyFont="1" applyBorder="1" applyAlignment="1">
      <alignment shrinkToFit="1"/>
    </xf>
    <xf numFmtId="172" fontId="6" fillId="0" borderId="31" xfId="0" applyNumberFormat="1" applyFont="1" applyBorder="1" applyAlignment="1">
      <alignment shrinkToFi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2010</v>
      </c>
      <c r="C7" s="20">
        <v>5830757</v>
      </c>
      <c r="D7" s="21">
        <v>1189732</v>
      </c>
      <c r="E7" s="21">
        <v>4343</v>
      </c>
      <c r="F7" s="21">
        <v>-665740</v>
      </c>
      <c r="G7" s="21">
        <v>0</v>
      </c>
      <c r="H7" s="21">
        <v>-12896</v>
      </c>
      <c r="I7" s="21">
        <v>-1244090</v>
      </c>
      <c r="J7" s="21">
        <v>-69777</v>
      </c>
      <c r="K7" s="21">
        <v>0</v>
      </c>
      <c r="L7" s="22">
        <v>5032329</v>
      </c>
      <c r="M7" s="23">
        <f>IF(C7=0,,-F7/C7)</f>
        <v>0.11417728435604502</v>
      </c>
      <c r="N7" s="23">
        <f>IF(C7=0,,-I7/C7)</f>
        <v>0.21336680640266778</v>
      </c>
      <c r="O7" s="24">
        <f>IF(C7=0,,L7/C7)</f>
        <v>0.8630661507588123</v>
      </c>
    </row>
    <row r="8" spans="1:15" ht="11.25" customHeight="1">
      <c r="A8" s="25"/>
      <c r="B8" s="26">
        <f>B9-1</f>
        <v>2011</v>
      </c>
      <c r="C8" s="27">
        <v>6074370</v>
      </c>
      <c r="D8" s="28">
        <v>2302208</v>
      </c>
      <c r="E8" s="28">
        <v>3003</v>
      </c>
      <c r="F8" s="28">
        <v>-4610887</v>
      </c>
      <c r="G8" s="28">
        <v>0</v>
      </c>
      <c r="H8" s="28">
        <v>-19107</v>
      </c>
      <c r="I8" s="28">
        <v>-1429116</v>
      </c>
      <c r="J8" s="28">
        <v>-92879</v>
      </c>
      <c r="K8" s="28">
        <v>0</v>
      </c>
      <c r="L8" s="29">
        <v>2227592</v>
      </c>
      <c r="M8" s="30">
        <f>IF(C8=0,,-F8/C8)</f>
        <v>0.7590724634818097</v>
      </c>
      <c r="N8" s="30">
        <f>IF(C8=0,,-I8/C8)</f>
        <v>0.235269830451553</v>
      </c>
      <c r="O8" s="31">
        <f>IF(C8=0,,L8/C8)</f>
        <v>0.366719840905312</v>
      </c>
    </row>
    <row r="9" spans="1:15" ht="11.25" customHeight="1" thickBot="1">
      <c r="A9" s="32"/>
      <c r="B9" s="33">
        <v>2012</v>
      </c>
      <c r="C9" s="34">
        <v>-10933997</v>
      </c>
      <c r="D9" s="35">
        <v>1570295</v>
      </c>
      <c r="E9" s="35">
        <v>2638</v>
      </c>
      <c r="F9" s="35">
        <v>4419997</v>
      </c>
      <c r="G9" s="35">
        <v>0</v>
      </c>
      <c r="H9" s="35">
        <v>-59798</v>
      </c>
      <c r="I9" s="35">
        <v>-1571772</v>
      </c>
      <c r="J9" s="35">
        <v>-47235</v>
      </c>
      <c r="K9" s="35">
        <v>0</v>
      </c>
      <c r="L9" s="36">
        <v>-6619872</v>
      </c>
      <c r="M9" s="37">
        <f>IF(C9=0,,-F9/C9)</f>
        <v>0.4042434802204537</v>
      </c>
      <c r="N9" s="37">
        <f>IF(C9=0,,-I9/C9)</f>
        <v>-0.14375090829090223</v>
      </c>
      <c r="O9" s="38">
        <f>IF(C9=0,,L9/C9)</f>
        <v>0.605439346654293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44</v>
      </c>
      <c r="B11" s="42">
        <f>B13-2</f>
        <v>2010</v>
      </c>
      <c r="C11" s="43">
        <v>14662</v>
      </c>
      <c r="D11" s="44">
        <v>580899</v>
      </c>
      <c r="E11" s="44">
        <v>0</v>
      </c>
      <c r="F11" s="44">
        <v>2303017</v>
      </c>
      <c r="G11" s="44">
        <v>0</v>
      </c>
      <c r="H11" s="44">
        <v>0</v>
      </c>
      <c r="I11" s="44">
        <v>-181004</v>
      </c>
      <c r="J11" s="44">
        <v>-69862</v>
      </c>
      <c r="K11" s="44">
        <v>0</v>
      </c>
      <c r="L11" s="45">
        <v>2647712</v>
      </c>
      <c r="M11" s="46">
        <f>IF(C11=0,,-F11/C11)</f>
        <v>-157.07386441140363</v>
      </c>
      <c r="N11" s="46">
        <f>IF(C11=0,,-I11/C11)</f>
        <v>12.345109807666075</v>
      </c>
      <c r="O11" s="47">
        <f>IF(C11=0,,L11/C11)</f>
        <v>180.58327649706726</v>
      </c>
    </row>
    <row r="12" spans="1:15" ht="11.25" customHeight="1">
      <c r="A12" s="102"/>
      <c r="B12" s="26">
        <f>B13-1</f>
        <v>2011</v>
      </c>
      <c r="C12" s="27">
        <v>15905</v>
      </c>
      <c r="D12" s="28">
        <v>1736499</v>
      </c>
      <c r="E12" s="28">
        <v>0</v>
      </c>
      <c r="F12" s="28">
        <v>-988873</v>
      </c>
      <c r="G12" s="28">
        <v>0</v>
      </c>
      <c r="H12" s="28">
        <v>0</v>
      </c>
      <c r="I12" s="28">
        <v>-190282</v>
      </c>
      <c r="J12" s="28">
        <v>-92170</v>
      </c>
      <c r="K12" s="28">
        <v>0</v>
      </c>
      <c r="L12" s="29">
        <v>481079</v>
      </c>
      <c r="M12" s="30">
        <f>IF(C12=0,,-F12/C12)</f>
        <v>62.17371895630305</v>
      </c>
      <c r="N12" s="30">
        <f>IF(C12=0,,-I12/C12)</f>
        <v>11.963659226658283</v>
      </c>
      <c r="O12" s="48">
        <f>IF(C12=0,,L12/C12)</f>
        <v>30.24702923608928</v>
      </c>
    </row>
    <row r="13" spans="1:15" ht="11.25" customHeight="1">
      <c r="A13" s="103"/>
      <c r="B13" s="49">
        <v>2012</v>
      </c>
      <c r="C13" s="50">
        <v>-17275935</v>
      </c>
      <c r="D13" s="51">
        <v>1174015</v>
      </c>
      <c r="E13" s="51">
        <v>0</v>
      </c>
      <c r="F13" s="51">
        <v>8837704</v>
      </c>
      <c r="G13" s="51">
        <v>0</v>
      </c>
      <c r="H13" s="51">
        <v>0</v>
      </c>
      <c r="I13" s="51">
        <v>-259120</v>
      </c>
      <c r="J13" s="51">
        <v>-47295</v>
      </c>
      <c r="K13" s="51">
        <v>0</v>
      </c>
      <c r="L13" s="52">
        <v>-7570631</v>
      </c>
      <c r="M13" s="53">
        <f>IF(C13=0,,-F13/C13)</f>
        <v>0.5115615450046553</v>
      </c>
      <c r="N13" s="53">
        <f>IF(C13=0,,-I13/C13)</f>
        <v>-0.01499889875714397</v>
      </c>
      <c r="O13" s="54">
        <f>IF(C13=0,,L13/C13)</f>
        <v>0.4382183077211161</v>
      </c>
    </row>
    <row r="14" spans="1:15" ht="11.25" customHeight="1">
      <c r="A14" s="101" t="s">
        <v>45</v>
      </c>
      <c r="B14" s="42">
        <f>B16-2</f>
        <v>2010</v>
      </c>
      <c r="C14" s="43">
        <v>139130</v>
      </c>
      <c r="D14" s="44">
        <v>1754</v>
      </c>
      <c r="E14" s="44">
        <v>0</v>
      </c>
      <c r="F14" s="44">
        <v>-47712</v>
      </c>
      <c r="G14" s="44">
        <v>0</v>
      </c>
      <c r="H14" s="44">
        <v>-553</v>
      </c>
      <c r="I14" s="44">
        <v>-75063</v>
      </c>
      <c r="J14" s="44">
        <v>0</v>
      </c>
      <c r="K14" s="44">
        <v>0</v>
      </c>
      <c r="L14" s="45">
        <v>17556</v>
      </c>
      <c r="M14" s="46">
        <f>IF(C14=0,,-F14/C14)</f>
        <v>0.34293107165959896</v>
      </c>
      <c r="N14" s="46">
        <f>IF(C14=0,,-I14/C14)</f>
        <v>0.5395169984906203</v>
      </c>
      <c r="O14" s="47">
        <f>IF(C14=0,,L14/C14)</f>
        <v>0.12618414432545103</v>
      </c>
    </row>
    <row r="15" spans="1:15" ht="11.25" customHeight="1">
      <c r="A15" s="102"/>
      <c r="B15" s="26">
        <f>B16-1</f>
        <v>2011</v>
      </c>
      <c r="C15" s="27">
        <v>157288</v>
      </c>
      <c r="D15" s="28">
        <v>3171</v>
      </c>
      <c r="E15" s="28">
        <v>0</v>
      </c>
      <c r="F15" s="28">
        <v>-74367</v>
      </c>
      <c r="G15" s="28">
        <v>0</v>
      </c>
      <c r="H15" s="28">
        <v>-218</v>
      </c>
      <c r="I15" s="28">
        <v>-80524</v>
      </c>
      <c r="J15" s="28">
        <v>0</v>
      </c>
      <c r="K15" s="28">
        <v>0</v>
      </c>
      <c r="L15" s="29">
        <v>5350</v>
      </c>
      <c r="M15" s="30">
        <f>IF(C15=0,,-F15/C15)</f>
        <v>0.47280784293779565</v>
      </c>
      <c r="N15" s="30">
        <f>IF(C15=0,,-I15/C15)</f>
        <v>0.5119525965108591</v>
      </c>
      <c r="O15" s="48">
        <f>IF(C15=0,,L15/C15)</f>
        <v>0.034014037943136156</v>
      </c>
    </row>
    <row r="16" spans="1:15" ht="11.25" customHeight="1">
      <c r="A16" s="103"/>
      <c r="B16" s="49">
        <v>2012</v>
      </c>
      <c r="C16" s="50">
        <v>173570</v>
      </c>
      <c r="D16" s="51">
        <v>2928</v>
      </c>
      <c r="E16" s="51">
        <v>0</v>
      </c>
      <c r="F16" s="51">
        <v>-63762</v>
      </c>
      <c r="G16" s="51">
        <v>0</v>
      </c>
      <c r="H16" s="51">
        <v>-47</v>
      </c>
      <c r="I16" s="51">
        <v>-86578</v>
      </c>
      <c r="J16" s="51">
        <v>0</v>
      </c>
      <c r="K16" s="51">
        <v>0</v>
      </c>
      <c r="L16" s="52">
        <v>26111</v>
      </c>
      <c r="M16" s="53">
        <f>IF(C16=0,,-F16/C16)</f>
        <v>0.36735610992683065</v>
      </c>
      <c r="N16" s="53">
        <f>IF(C16=0,,-I16/C16)</f>
        <v>0.49880739759174975</v>
      </c>
      <c r="O16" s="54">
        <f>IF(C16=0,,L16/C16)</f>
        <v>0.15043498300397534</v>
      </c>
    </row>
    <row r="17" spans="1:15" ht="11.25" customHeight="1">
      <c r="A17" s="101" t="s">
        <v>46</v>
      </c>
      <c r="B17" s="42">
        <f>B19-2</f>
        <v>2010</v>
      </c>
      <c r="C17" s="43">
        <v>4036</v>
      </c>
      <c r="D17" s="44">
        <v>250</v>
      </c>
      <c r="E17" s="44">
        <v>0</v>
      </c>
      <c r="F17" s="44">
        <v>-7473</v>
      </c>
      <c r="G17" s="44">
        <v>0</v>
      </c>
      <c r="H17" s="44">
        <v>0</v>
      </c>
      <c r="I17" s="44">
        <v>2521</v>
      </c>
      <c r="J17" s="44">
        <v>0</v>
      </c>
      <c r="K17" s="44">
        <v>0</v>
      </c>
      <c r="L17" s="45">
        <v>-666</v>
      </c>
      <c r="M17" s="46">
        <f>IF(C17=0,,-F17/C17)</f>
        <v>1.851585728444004</v>
      </c>
      <c r="N17" s="46">
        <f>IF(C17=0,,-I17/C17)</f>
        <v>-0.6246283448959365</v>
      </c>
      <c r="O17" s="47">
        <f>IF(C17=0,,L17/C17)</f>
        <v>-0.16501486620416253</v>
      </c>
    </row>
    <row r="18" spans="1:15" ht="11.25" customHeight="1">
      <c r="A18" s="102"/>
      <c r="B18" s="26">
        <f>B19-1</f>
        <v>2011</v>
      </c>
      <c r="C18" s="27">
        <v>4223</v>
      </c>
      <c r="D18" s="28">
        <v>683</v>
      </c>
      <c r="E18" s="28">
        <v>0</v>
      </c>
      <c r="F18" s="28">
        <v>-11005</v>
      </c>
      <c r="G18" s="28">
        <v>0</v>
      </c>
      <c r="H18" s="28">
        <v>0</v>
      </c>
      <c r="I18" s="28">
        <v>8467</v>
      </c>
      <c r="J18" s="28">
        <v>0</v>
      </c>
      <c r="K18" s="28">
        <v>0</v>
      </c>
      <c r="L18" s="29">
        <v>2368</v>
      </c>
      <c r="M18" s="30">
        <f>IF(C18=0,,-F18/C18)</f>
        <v>2.6059673218091404</v>
      </c>
      <c r="N18" s="30">
        <f>IF(C18=0,,-I18/C18)</f>
        <v>-2.0049727681742837</v>
      </c>
      <c r="O18" s="48">
        <f>IF(C18=0,,L18/C18)</f>
        <v>0.5607388112716079</v>
      </c>
    </row>
    <row r="19" spans="1:15" ht="11.25" customHeight="1">
      <c r="A19" s="103"/>
      <c r="B19" s="49">
        <v>2012</v>
      </c>
      <c r="C19" s="50">
        <v>4756</v>
      </c>
      <c r="D19" s="51">
        <v>584</v>
      </c>
      <c r="E19" s="51">
        <v>0</v>
      </c>
      <c r="F19" s="51">
        <v>3166</v>
      </c>
      <c r="G19" s="51">
        <v>0</v>
      </c>
      <c r="H19" s="51">
        <v>0</v>
      </c>
      <c r="I19" s="51">
        <v>1175</v>
      </c>
      <c r="J19" s="51">
        <v>0</v>
      </c>
      <c r="K19" s="51">
        <v>0</v>
      </c>
      <c r="L19" s="52">
        <v>9681</v>
      </c>
      <c r="M19" s="53">
        <f>IF(C19=0,,-F19/C19)</f>
        <v>-0.6656854499579479</v>
      </c>
      <c r="N19" s="53">
        <f>IF(C19=0,,-I19/C19)</f>
        <v>-0.24705634987384356</v>
      </c>
      <c r="O19" s="54">
        <f>IF(C19=0,,L19/C19)</f>
        <v>2.0355340622371743</v>
      </c>
    </row>
    <row r="20" spans="1:15" ht="11.25" customHeight="1">
      <c r="A20" s="101" t="s">
        <v>47</v>
      </c>
      <c r="B20" s="42">
        <f>B22-2</f>
        <v>2010</v>
      </c>
      <c r="C20" s="43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5">
        <v>0</v>
      </c>
      <c r="M20" s="46">
        <f>IF(C20=0,,-F20/C20)</f>
        <v>0</v>
      </c>
      <c r="N20" s="46">
        <f>IF(C20=0,,-I20/C20)</f>
        <v>0</v>
      </c>
      <c r="O20" s="47">
        <f>IF(C20=0,,L20/C20)</f>
        <v>0</v>
      </c>
    </row>
    <row r="21" spans="1:15" ht="11.25" customHeight="1">
      <c r="A21" s="102"/>
      <c r="B21" s="26">
        <f>B22-1</f>
        <v>2011</v>
      </c>
      <c r="C21" s="27">
        <v>24657</v>
      </c>
      <c r="D21" s="28">
        <v>352</v>
      </c>
      <c r="E21" s="28">
        <v>0</v>
      </c>
      <c r="F21" s="28">
        <v>-20659</v>
      </c>
      <c r="G21" s="28">
        <v>0</v>
      </c>
      <c r="H21" s="28">
        <v>0</v>
      </c>
      <c r="I21" s="28">
        <v>-8042</v>
      </c>
      <c r="J21" s="28">
        <v>0</v>
      </c>
      <c r="K21" s="28">
        <v>0</v>
      </c>
      <c r="L21" s="29">
        <v>-3692</v>
      </c>
      <c r="M21" s="30">
        <f>IF(C21=0,,-F21/C21)</f>
        <v>0.8378553757553636</v>
      </c>
      <c r="N21" s="30">
        <f>IF(C21=0,,-I21/C21)</f>
        <v>0.32615484446607457</v>
      </c>
      <c r="O21" s="48">
        <f>IF(C21=0,,L21/C21)</f>
        <v>-0.14973435535547713</v>
      </c>
    </row>
    <row r="22" spans="1:15" ht="11.25" customHeight="1">
      <c r="A22" s="103"/>
      <c r="B22" s="49">
        <v>2012</v>
      </c>
      <c r="C22" s="50">
        <v>38000</v>
      </c>
      <c r="D22" s="51">
        <v>251</v>
      </c>
      <c r="E22" s="51">
        <v>0</v>
      </c>
      <c r="F22" s="51">
        <v>-45330</v>
      </c>
      <c r="G22" s="51">
        <v>0</v>
      </c>
      <c r="H22" s="51">
        <v>0</v>
      </c>
      <c r="I22" s="51">
        <v>-10496</v>
      </c>
      <c r="J22" s="51">
        <v>0</v>
      </c>
      <c r="K22" s="51">
        <v>0</v>
      </c>
      <c r="L22" s="52">
        <v>-17575</v>
      </c>
      <c r="M22" s="53">
        <f>IF(C22=0,,-F22/C22)</f>
        <v>1.1928947368421052</v>
      </c>
      <c r="N22" s="53">
        <f>IF(C22=0,,-I22/C22)</f>
        <v>0.27621052631578946</v>
      </c>
      <c r="O22" s="54">
        <f>IF(C22=0,,L22/C22)</f>
        <v>-0.4625</v>
      </c>
    </row>
    <row r="23" spans="1:15" ht="11.25" customHeight="1">
      <c r="A23" s="101" t="s">
        <v>48</v>
      </c>
      <c r="B23" s="42">
        <f>B25-2</f>
        <v>2010</v>
      </c>
      <c r="C23" s="43">
        <v>1534722</v>
      </c>
      <c r="D23" s="44">
        <v>240994</v>
      </c>
      <c r="E23" s="44">
        <v>4140</v>
      </c>
      <c r="F23" s="44">
        <v>-1180672</v>
      </c>
      <c r="G23" s="44">
        <v>0</v>
      </c>
      <c r="H23" s="44">
        <v>-1000</v>
      </c>
      <c r="I23" s="44">
        <v>-155864</v>
      </c>
      <c r="J23" s="44">
        <v>0</v>
      </c>
      <c r="K23" s="44">
        <v>0</v>
      </c>
      <c r="L23" s="45">
        <v>442320</v>
      </c>
      <c r="M23" s="46">
        <f>IF(C23=0,,-F23/C23)</f>
        <v>0.7693067539267698</v>
      </c>
      <c r="N23" s="46">
        <f>IF(C23=0,,-I23/C23)</f>
        <v>0.10155845814421113</v>
      </c>
      <c r="O23" s="47">
        <f>IF(C23=0,,L23/C23)</f>
        <v>0.28820854851888483</v>
      </c>
    </row>
    <row r="24" spans="1:15" ht="11.25" customHeight="1">
      <c r="A24" s="102"/>
      <c r="B24" s="26">
        <f>B25-1</f>
        <v>2011</v>
      </c>
      <c r="C24" s="27">
        <v>1493528</v>
      </c>
      <c r="D24" s="28">
        <v>223936</v>
      </c>
      <c r="E24" s="28">
        <v>3001</v>
      </c>
      <c r="F24" s="28">
        <v>-1183754</v>
      </c>
      <c r="G24" s="28">
        <v>0</v>
      </c>
      <c r="H24" s="28">
        <v>-9000</v>
      </c>
      <c r="I24" s="28">
        <v>-194974</v>
      </c>
      <c r="J24" s="28">
        <v>0</v>
      </c>
      <c r="K24" s="28">
        <v>0</v>
      </c>
      <c r="L24" s="29">
        <v>332737</v>
      </c>
      <c r="M24" s="30">
        <f>IF(C24=0,,-F24/C24)</f>
        <v>0.7925890910649147</v>
      </c>
      <c r="N24" s="30">
        <f>IF(C24=0,,-I24/C24)</f>
        <v>0.13054592883427696</v>
      </c>
      <c r="O24" s="48">
        <f>IF(C24=0,,L24/C24)</f>
        <v>0.22278591362197428</v>
      </c>
    </row>
    <row r="25" spans="1:15" ht="11.25" customHeight="1">
      <c r="A25" s="103"/>
      <c r="B25" s="49">
        <v>2012</v>
      </c>
      <c r="C25" s="50">
        <v>1466291</v>
      </c>
      <c r="D25" s="51">
        <v>172484</v>
      </c>
      <c r="E25" s="51">
        <v>2638</v>
      </c>
      <c r="F25" s="51">
        <v>-1298956</v>
      </c>
      <c r="G25" s="51">
        <v>0</v>
      </c>
      <c r="H25" s="51">
        <v>-43359</v>
      </c>
      <c r="I25" s="51">
        <v>-232424</v>
      </c>
      <c r="J25" s="51">
        <v>0</v>
      </c>
      <c r="K25" s="51">
        <v>0</v>
      </c>
      <c r="L25" s="52">
        <v>66674</v>
      </c>
      <c r="M25" s="53">
        <f>IF(C25=0,,-F25/C25)</f>
        <v>0.8858787239367901</v>
      </c>
      <c r="N25" s="53">
        <f>IF(C25=0,,-I25/C25)</f>
        <v>0.158511509652586</v>
      </c>
      <c r="O25" s="54">
        <f>IF(C25=0,,L25/C25)</f>
        <v>0.04547119228038636</v>
      </c>
    </row>
    <row r="26" spans="1:15" ht="11.25" customHeight="1">
      <c r="A26" s="101" t="s">
        <v>49</v>
      </c>
      <c r="B26" s="42">
        <f>B28-2</f>
        <v>2010</v>
      </c>
      <c r="C26" s="43">
        <v>509213</v>
      </c>
      <c r="D26" s="44">
        <v>56038</v>
      </c>
      <c r="E26" s="44">
        <v>0</v>
      </c>
      <c r="F26" s="44">
        <v>-122139</v>
      </c>
      <c r="G26" s="44">
        <v>0</v>
      </c>
      <c r="H26" s="44">
        <v>0</v>
      </c>
      <c r="I26" s="44">
        <v>-107446</v>
      </c>
      <c r="J26" s="44">
        <v>0</v>
      </c>
      <c r="K26" s="44">
        <v>0</v>
      </c>
      <c r="L26" s="45">
        <v>335666</v>
      </c>
      <c r="M26" s="46">
        <f>IF(C26=0,,-F26/C26)</f>
        <v>0.23985836968027133</v>
      </c>
      <c r="N26" s="46">
        <f>IF(C26=0,,-I26/C26)</f>
        <v>0.21100403956693958</v>
      </c>
      <c r="O26" s="47">
        <f>IF(C26=0,,L26/C26)</f>
        <v>0.6591858416811825</v>
      </c>
    </row>
    <row r="27" spans="1:15" ht="11.25" customHeight="1">
      <c r="A27" s="102"/>
      <c r="B27" s="26">
        <f>B28-1</f>
        <v>2011</v>
      </c>
      <c r="C27" s="27">
        <v>622364</v>
      </c>
      <c r="D27" s="28">
        <v>42689</v>
      </c>
      <c r="E27" s="28">
        <v>0</v>
      </c>
      <c r="F27" s="28">
        <v>-226600</v>
      </c>
      <c r="G27" s="28">
        <v>0</v>
      </c>
      <c r="H27" s="28">
        <v>0</v>
      </c>
      <c r="I27" s="28">
        <v>-137401</v>
      </c>
      <c r="J27" s="28">
        <v>0</v>
      </c>
      <c r="K27" s="28">
        <v>0</v>
      </c>
      <c r="L27" s="29">
        <v>301052</v>
      </c>
      <c r="M27" s="30">
        <f>IF(C27=0,,-F27/C27)</f>
        <v>0.3640956096432313</v>
      </c>
      <c r="N27" s="30">
        <f>IF(C27=0,,-I27/C27)</f>
        <v>0.2207727310705632</v>
      </c>
      <c r="O27" s="48">
        <f>IF(C27=0,,L27/C27)</f>
        <v>0.4837233516077408</v>
      </c>
    </row>
    <row r="28" spans="1:15" ht="11.25" customHeight="1">
      <c r="A28" s="103"/>
      <c r="B28" s="49">
        <v>2012</v>
      </c>
      <c r="C28" s="50">
        <v>723807</v>
      </c>
      <c r="D28" s="51">
        <v>34807</v>
      </c>
      <c r="E28" s="51">
        <v>0</v>
      </c>
      <c r="F28" s="51">
        <v>-476395</v>
      </c>
      <c r="G28" s="51">
        <v>0</v>
      </c>
      <c r="H28" s="51">
        <v>0</v>
      </c>
      <c r="I28" s="51">
        <v>-187079</v>
      </c>
      <c r="J28" s="51">
        <v>0</v>
      </c>
      <c r="K28" s="51">
        <v>0</v>
      </c>
      <c r="L28" s="52">
        <v>95140</v>
      </c>
      <c r="M28" s="53">
        <f>IF(C28=0,,-F28/C28)</f>
        <v>0.6581795975999127</v>
      </c>
      <c r="N28" s="53">
        <f>IF(C28=0,,-I28/C28)</f>
        <v>0.25846530912245946</v>
      </c>
      <c r="O28" s="54">
        <f>IF(C28=0,,L28/C28)</f>
        <v>0.13144387937668467</v>
      </c>
    </row>
    <row r="29" spans="1:15" ht="11.25" customHeight="1">
      <c r="A29" s="101" t="s">
        <v>50</v>
      </c>
      <c r="B29" s="42">
        <f>B31-2</f>
        <v>2010</v>
      </c>
      <c r="C29" s="43">
        <v>0</v>
      </c>
      <c r="D29" s="44">
        <v>0</v>
      </c>
      <c r="E29" s="44">
        <v>0</v>
      </c>
      <c r="F29" s="44">
        <v>37</v>
      </c>
      <c r="G29" s="44">
        <v>0</v>
      </c>
      <c r="H29" s="44">
        <v>0</v>
      </c>
      <c r="I29" s="44">
        <v>-392</v>
      </c>
      <c r="J29" s="44">
        <v>0</v>
      </c>
      <c r="K29" s="44">
        <v>0</v>
      </c>
      <c r="L29" s="45">
        <v>-355</v>
      </c>
      <c r="M29" s="46">
        <f>IF(C29=0,,-F29/C29)</f>
        <v>0</v>
      </c>
      <c r="N29" s="46">
        <f>IF(C29=0,,-I29/C29)</f>
        <v>0</v>
      </c>
      <c r="O29" s="47">
        <f>IF(C29=0,,L29/C29)</f>
        <v>0</v>
      </c>
    </row>
    <row r="30" spans="1:15" ht="11.25" customHeight="1">
      <c r="A30" s="102"/>
      <c r="B30" s="26">
        <f>B31-1</f>
        <v>2011</v>
      </c>
      <c r="C30" s="27">
        <v>0</v>
      </c>
      <c r="D30" s="28">
        <v>0</v>
      </c>
      <c r="E30" s="28">
        <v>0</v>
      </c>
      <c r="F30" s="28">
        <v>-66</v>
      </c>
      <c r="G30" s="28">
        <v>0</v>
      </c>
      <c r="H30" s="28">
        <v>0</v>
      </c>
      <c r="I30" s="28">
        <v>-357</v>
      </c>
      <c r="J30" s="28">
        <v>0</v>
      </c>
      <c r="K30" s="28">
        <v>0</v>
      </c>
      <c r="L30" s="29">
        <v>-423</v>
      </c>
      <c r="M30" s="30">
        <f>IF(C30=0,,-F30/C30)</f>
        <v>0</v>
      </c>
      <c r="N30" s="30">
        <f>IF(C30=0,,-I30/C30)</f>
        <v>0</v>
      </c>
      <c r="O30" s="48">
        <f>IF(C30=0,,L30/C30)</f>
        <v>0</v>
      </c>
    </row>
    <row r="31" spans="1:15" ht="11.25" customHeight="1">
      <c r="A31" s="103"/>
      <c r="B31" s="49">
        <v>2012</v>
      </c>
      <c r="C31" s="50">
        <v>0</v>
      </c>
      <c r="D31" s="51">
        <v>0</v>
      </c>
      <c r="E31" s="51">
        <v>0</v>
      </c>
      <c r="F31" s="51">
        <v>-26</v>
      </c>
      <c r="G31" s="51">
        <v>0</v>
      </c>
      <c r="H31" s="51">
        <v>0</v>
      </c>
      <c r="I31" s="51">
        <v>-357</v>
      </c>
      <c r="J31" s="51">
        <v>0</v>
      </c>
      <c r="K31" s="51">
        <v>0</v>
      </c>
      <c r="L31" s="52">
        <v>-383</v>
      </c>
      <c r="M31" s="53">
        <f>IF(C31=0,,-F31/C31)</f>
        <v>0</v>
      </c>
      <c r="N31" s="53">
        <f>IF(C31=0,,-I31/C31)</f>
        <v>0</v>
      </c>
      <c r="O31" s="54">
        <f>IF(C31=0,,L31/C31)</f>
        <v>0</v>
      </c>
    </row>
    <row r="32" spans="1:15" ht="11.25" customHeight="1">
      <c r="A32" s="101" t="s">
        <v>51</v>
      </c>
      <c r="B32" s="42">
        <f>B34-2</f>
        <v>2010</v>
      </c>
      <c r="C32" s="43">
        <v>0</v>
      </c>
      <c r="D32" s="44">
        <v>11</v>
      </c>
      <c r="E32" s="44">
        <v>0</v>
      </c>
      <c r="F32" s="44">
        <v>700</v>
      </c>
      <c r="G32" s="44">
        <v>0</v>
      </c>
      <c r="H32" s="44">
        <v>0</v>
      </c>
      <c r="I32" s="44">
        <v>-466</v>
      </c>
      <c r="J32" s="44">
        <v>0</v>
      </c>
      <c r="K32" s="44">
        <v>0</v>
      </c>
      <c r="L32" s="45">
        <v>245</v>
      </c>
      <c r="M32" s="46">
        <f>IF(C32=0,,-F32/C32)</f>
        <v>0</v>
      </c>
      <c r="N32" s="46">
        <f>IF(C32=0,,-I32/C32)</f>
        <v>0</v>
      </c>
      <c r="O32" s="47">
        <f>IF(C32=0,,L32/C32)</f>
        <v>0</v>
      </c>
    </row>
    <row r="33" spans="1:15" ht="11.25" customHeight="1">
      <c r="A33" s="102"/>
      <c r="B33" s="26">
        <f>B34-1</f>
        <v>2011</v>
      </c>
      <c r="C33" s="27">
        <v>0</v>
      </c>
      <c r="D33" s="28">
        <v>49</v>
      </c>
      <c r="E33" s="28">
        <v>0</v>
      </c>
      <c r="F33" s="28">
        <v>-283</v>
      </c>
      <c r="G33" s="28">
        <v>0</v>
      </c>
      <c r="H33" s="28">
        <v>0</v>
      </c>
      <c r="I33" s="28">
        <v>-16</v>
      </c>
      <c r="J33" s="28">
        <v>0</v>
      </c>
      <c r="K33" s="28">
        <v>0</v>
      </c>
      <c r="L33" s="29">
        <v>-250</v>
      </c>
      <c r="M33" s="30">
        <f>IF(C33=0,,-F33/C33)</f>
        <v>0</v>
      </c>
      <c r="N33" s="30">
        <f>IF(C33=0,,-I33/C33)</f>
        <v>0</v>
      </c>
      <c r="O33" s="48">
        <f>IF(C33=0,,L33/C33)</f>
        <v>0</v>
      </c>
    </row>
    <row r="34" spans="1:15" ht="11.25" customHeight="1">
      <c r="A34" s="103"/>
      <c r="B34" s="49">
        <v>2012</v>
      </c>
      <c r="C34" s="50">
        <v>0</v>
      </c>
      <c r="D34" s="51">
        <v>32</v>
      </c>
      <c r="E34" s="51">
        <v>0</v>
      </c>
      <c r="F34" s="51">
        <v>-238</v>
      </c>
      <c r="G34" s="51">
        <v>0</v>
      </c>
      <c r="H34" s="51">
        <v>0</v>
      </c>
      <c r="I34" s="51">
        <v>-22</v>
      </c>
      <c r="J34" s="51">
        <v>0</v>
      </c>
      <c r="K34" s="51">
        <v>0</v>
      </c>
      <c r="L34" s="52">
        <v>-228</v>
      </c>
      <c r="M34" s="53">
        <f>IF(C34=0,,-F34/C34)</f>
        <v>0</v>
      </c>
      <c r="N34" s="53">
        <f>IF(C34=0,,-I34/C34)</f>
        <v>0</v>
      </c>
      <c r="O34" s="54">
        <f>IF(C34=0,,L34/C34)</f>
        <v>0</v>
      </c>
    </row>
    <row r="35" spans="1:15" ht="11.25" customHeight="1">
      <c r="A35" s="101" t="s">
        <v>52</v>
      </c>
      <c r="B35" s="42">
        <f>B37-2</f>
        <v>2010</v>
      </c>
      <c r="C35" s="43">
        <v>1144774</v>
      </c>
      <c r="D35" s="44">
        <v>104487</v>
      </c>
      <c r="E35" s="44">
        <v>0</v>
      </c>
      <c r="F35" s="44">
        <v>-973220</v>
      </c>
      <c r="G35" s="44">
        <v>0</v>
      </c>
      <c r="H35" s="44">
        <v>-11343</v>
      </c>
      <c r="I35" s="44">
        <v>-273175</v>
      </c>
      <c r="J35" s="44">
        <v>136</v>
      </c>
      <c r="K35" s="44">
        <v>0</v>
      </c>
      <c r="L35" s="45">
        <v>-8341</v>
      </c>
      <c r="M35" s="46">
        <f>IF(C35=0,,-F35/C35)</f>
        <v>0.8501416000013976</v>
      </c>
      <c r="N35" s="46">
        <f>IF(C35=0,,-I35/C35)</f>
        <v>0.2386278863775732</v>
      </c>
      <c r="O35" s="47">
        <f>IF(C35=0,,L35/C35)</f>
        <v>-0.007286154297704176</v>
      </c>
    </row>
    <row r="36" spans="1:15" ht="11.25" customHeight="1">
      <c r="A36" s="102"/>
      <c r="B36" s="26">
        <f>B37-1</f>
        <v>2011</v>
      </c>
      <c r="C36" s="27">
        <v>1206875</v>
      </c>
      <c r="D36" s="28">
        <v>106169</v>
      </c>
      <c r="E36" s="28">
        <v>0</v>
      </c>
      <c r="F36" s="28">
        <v>-962640</v>
      </c>
      <c r="G36" s="28">
        <v>0</v>
      </c>
      <c r="H36" s="28">
        <v>-9889</v>
      </c>
      <c r="I36" s="28">
        <v>-329347</v>
      </c>
      <c r="J36" s="28">
        <v>69</v>
      </c>
      <c r="K36" s="28">
        <v>0</v>
      </c>
      <c r="L36" s="29">
        <v>11237</v>
      </c>
      <c r="M36" s="30">
        <f>IF(C36=0,,-F36/C36)</f>
        <v>0.7976302433972036</v>
      </c>
      <c r="N36" s="30">
        <f>IF(C36=0,,-I36/C36)</f>
        <v>0.2728923873640601</v>
      </c>
      <c r="O36" s="48">
        <f>IF(C36=0,,L36/C36)</f>
        <v>0.009310823407560849</v>
      </c>
    </row>
    <row r="37" spans="1:15" ht="11.25" customHeight="1">
      <c r="A37" s="103"/>
      <c r="B37" s="49">
        <v>2012</v>
      </c>
      <c r="C37" s="50">
        <v>1300041</v>
      </c>
      <c r="D37" s="51">
        <v>91745</v>
      </c>
      <c r="E37" s="51">
        <v>0</v>
      </c>
      <c r="F37" s="51">
        <v>-988012</v>
      </c>
      <c r="G37" s="51">
        <v>0</v>
      </c>
      <c r="H37" s="51">
        <v>-16392</v>
      </c>
      <c r="I37" s="51">
        <v>-325962</v>
      </c>
      <c r="J37" s="51">
        <v>60</v>
      </c>
      <c r="K37" s="51">
        <v>0</v>
      </c>
      <c r="L37" s="52">
        <v>61480</v>
      </c>
      <c r="M37" s="53">
        <f>IF(C37=0,,-F37/C37)</f>
        <v>0.7599852620032753</v>
      </c>
      <c r="N37" s="53">
        <f>IF(C37=0,,-I37/C37)</f>
        <v>0.25073209229555066</v>
      </c>
      <c r="O37" s="54">
        <f>IF(C37=0,,L37/C37)</f>
        <v>0.047290816212719446</v>
      </c>
    </row>
    <row r="38" spans="1:15" ht="11.25" customHeight="1">
      <c r="A38" s="101" t="s">
        <v>53</v>
      </c>
      <c r="B38" s="42">
        <f>B40-2</f>
        <v>2010</v>
      </c>
      <c r="C38" s="43">
        <v>9291</v>
      </c>
      <c r="D38" s="44">
        <v>679</v>
      </c>
      <c r="E38" s="44">
        <v>0</v>
      </c>
      <c r="F38" s="44">
        <v>-3630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5">
        <v>6340</v>
      </c>
      <c r="M38" s="46">
        <f>IF(C38=0,,-F38/C38)</f>
        <v>0.390700678075557</v>
      </c>
      <c r="N38" s="46">
        <f>IF(C38=0,,-I38/C38)</f>
        <v>0</v>
      </c>
      <c r="O38" s="47">
        <f>IF(C38=0,,L38/C38)</f>
        <v>0.6823807986223227</v>
      </c>
    </row>
    <row r="39" spans="1:15" ht="11.25" customHeight="1">
      <c r="A39" s="102"/>
      <c r="B39" s="26">
        <f>B40-1</f>
        <v>2011</v>
      </c>
      <c r="C39" s="27">
        <v>0</v>
      </c>
      <c r="D39" s="28">
        <v>8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9">
        <v>8</v>
      </c>
      <c r="M39" s="30">
        <f>IF(C39=0,,-F39/C39)</f>
        <v>0</v>
      </c>
      <c r="N39" s="30">
        <f>IF(C39=0,,-I39/C39)</f>
        <v>0</v>
      </c>
      <c r="O39" s="48">
        <f>IF(C39=0,,L39/C39)</f>
        <v>0</v>
      </c>
    </row>
    <row r="40" spans="1:15" ht="11.25" customHeight="1">
      <c r="A40" s="103"/>
      <c r="B40" s="49">
        <v>2012</v>
      </c>
      <c r="C40" s="50">
        <v>0</v>
      </c>
      <c r="D40" s="51">
        <v>11</v>
      </c>
      <c r="E40" s="51">
        <v>0</v>
      </c>
      <c r="F40" s="51">
        <v>68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79</v>
      </c>
      <c r="M40" s="53">
        <f>IF(C40=0,,-F40/C40)</f>
        <v>0</v>
      </c>
      <c r="N40" s="53">
        <f>IF(C40=0,,-I40/C40)</f>
        <v>0</v>
      </c>
      <c r="O40" s="54">
        <f>IF(C40=0,,L40/C40)</f>
        <v>0</v>
      </c>
    </row>
    <row r="41" spans="1:15" ht="11.25" customHeight="1">
      <c r="A41" s="101" t="s">
        <v>54</v>
      </c>
      <c r="B41" s="42">
        <f>B43-2</f>
        <v>2010</v>
      </c>
      <c r="C41" s="43">
        <v>42445</v>
      </c>
      <c r="D41" s="44">
        <v>149</v>
      </c>
      <c r="E41" s="44">
        <v>203</v>
      </c>
      <c r="F41" s="44">
        <v>-1649</v>
      </c>
      <c r="G41" s="44">
        <v>0</v>
      </c>
      <c r="H41" s="44">
        <v>0</v>
      </c>
      <c r="I41" s="44">
        <v>-55066</v>
      </c>
      <c r="J41" s="44">
        <v>-51</v>
      </c>
      <c r="K41" s="44">
        <v>0</v>
      </c>
      <c r="L41" s="45">
        <v>-13969</v>
      </c>
      <c r="M41" s="46">
        <f>IF(C41=0,,-F41/C41)</f>
        <v>0.03885027682883732</v>
      </c>
      <c r="N41" s="46">
        <f>IF(C41=0,,-I41/C41)</f>
        <v>1.2973495111320532</v>
      </c>
      <c r="O41" s="47">
        <f>IF(C41=0,,L41/C41)</f>
        <v>-0.3291082577453175</v>
      </c>
    </row>
    <row r="42" spans="1:15" ht="11.25" customHeight="1">
      <c r="A42" s="102"/>
      <c r="B42" s="26">
        <f>B43-1</f>
        <v>2011</v>
      </c>
      <c r="C42" s="27">
        <v>51281</v>
      </c>
      <c r="D42" s="28">
        <v>165</v>
      </c>
      <c r="E42" s="28">
        <v>0</v>
      </c>
      <c r="F42" s="28">
        <v>-5726</v>
      </c>
      <c r="G42" s="28">
        <v>0</v>
      </c>
      <c r="H42" s="28">
        <v>0</v>
      </c>
      <c r="I42" s="28">
        <v>-47796</v>
      </c>
      <c r="J42" s="28">
        <v>0</v>
      </c>
      <c r="K42" s="28">
        <v>0</v>
      </c>
      <c r="L42" s="29">
        <v>-2076</v>
      </c>
      <c r="M42" s="30">
        <f>IF(C42=0,,-F42/C42)</f>
        <v>0.11165928901542482</v>
      </c>
      <c r="N42" s="30">
        <f>IF(C42=0,,-I42/C42)</f>
        <v>0.9320411068426903</v>
      </c>
      <c r="O42" s="48">
        <f>IF(C42=0,,L42/C42)</f>
        <v>-0.04048282989801291</v>
      </c>
    </row>
    <row r="43" spans="1:15" ht="11.25" customHeight="1">
      <c r="A43" s="103"/>
      <c r="B43" s="49">
        <v>2012</v>
      </c>
      <c r="C43" s="50">
        <v>62641</v>
      </c>
      <c r="D43" s="51">
        <v>563</v>
      </c>
      <c r="E43" s="51">
        <v>0</v>
      </c>
      <c r="F43" s="51">
        <v>-7959</v>
      </c>
      <c r="G43" s="51">
        <v>0</v>
      </c>
      <c r="H43" s="51">
        <v>0</v>
      </c>
      <c r="I43" s="51">
        <v>-45339</v>
      </c>
      <c r="J43" s="51">
        <v>0</v>
      </c>
      <c r="K43" s="51">
        <v>0</v>
      </c>
      <c r="L43" s="52">
        <v>9906</v>
      </c>
      <c r="M43" s="53">
        <f>IF(C43=0,,-F43/C43)</f>
        <v>0.12705735859900066</v>
      </c>
      <c r="N43" s="53">
        <f>IF(C43=0,,-I43/C43)</f>
        <v>0.7237911272169985</v>
      </c>
      <c r="O43" s="54">
        <f>IF(C43=0,,L43/C43)</f>
        <v>0.1581392378793442</v>
      </c>
    </row>
    <row r="44" spans="1:15" ht="11.25" customHeight="1">
      <c r="A44" s="101" t="s">
        <v>55</v>
      </c>
      <c r="B44" s="42">
        <f>B46-2</f>
        <v>2010</v>
      </c>
      <c r="C44" s="43">
        <v>34764</v>
      </c>
      <c r="D44" s="44">
        <v>370</v>
      </c>
      <c r="E44" s="44">
        <v>0</v>
      </c>
      <c r="F44" s="44">
        <v>-4603</v>
      </c>
      <c r="G44" s="44">
        <v>0</v>
      </c>
      <c r="H44" s="44">
        <v>0</v>
      </c>
      <c r="I44" s="44">
        <v>-17938</v>
      </c>
      <c r="J44" s="44">
        <v>0</v>
      </c>
      <c r="K44" s="44">
        <v>0</v>
      </c>
      <c r="L44" s="45">
        <v>12593</v>
      </c>
      <c r="M44" s="46">
        <f>IF(C44=0,,-F44/C44)</f>
        <v>0.1324070877919687</v>
      </c>
      <c r="N44" s="46">
        <f>IF(C44=0,,-I44/C44)</f>
        <v>0.5159935565527557</v>
      </c>
      <c r="O44" s="47">
        <f>IF(C44=0,,L44/C44)</f>
        <v>0.3622425497641238</v>
      </c>
    </row>
    <row r="45" spans="1:15" ht="11.25" customHeight="1">
      <c r="A45" s="102"/>
      <c r="B45" s="26">
        <f>B46-1</f>
        <v>2011</v>
      </c>
      <c r="C45" s="27">
        <v>80547</v>
      </c>
      <c r="D45" s="28">
        <v>118</v>
      </c>
      <c r="E45" s="28">
        <v>0</v>
      </c>
      <c r="F45" s="28">
        <v>-5556</v>
      </c>
      <c r="G45" s="28">
        <v>0</v>
      </c>
      <c r="H45" s="28">
        <v>0</v>
      </c>
      <c r="I45" s="28">
        <v>-64481</v>
      </c>
      <c r="J45" s="28">
        <v>0</v>
      </c>
      <c r="K45" s="28">
        <v>0</v>
      </c>
      <c r="L45" s="29">
        <v>10628</v>
      </c>
      <c r="M45" s="30">
        <f>IF(C45=0,,-F45/C45)</f>
        <v>0.06897836046035234</v>
      </c>
      <c r="N45" s="30">
        <f>IF(C45=0,,-I45/C45)</f>
        <v>0.8005388158466485</v>
      </c>
      <c r="O45" s="48">
        <f>IF(C45=0,,L45/C45)</f>
        <v>0.1319478068705228</v>
      </c>
    </row>
    <row r="46" spans="1:15" ht="11.25" customHeight="1">
      <c r="A46" s="103"/>
      <c r="B46" s="49">
        <v>2012</v>
      </c>
      <c r="C46" s="50">
        <v>99114</v>
      </c>
      <c r="D46" s="51">
        <v>66</v>
      </c>
      <c r="E46" s="51">
        <v>0</v>
      </c>
      <c r="F46" s="51">
        <v>-9424</v>
      </c>
      <c r="G46" s="51">
        <v>0</v>
      </c>
      <c r="H46" s="51">
        <v>0</v>
      </c>
      <c r="I46" s="51">
        <v>-45206</v>
      </c>
      <c r="J46" s="51">
        <v>0</v>
      </c>
      <c r="K46" s="51">
        <v>0</v>
      </c>
      <c r="L46" s="52">
        <v>44550</v>
      </c>
      <c r="M46" s="53">
        <f>IF(C46=0,,-F46/C46)</f>
        <v>0.09508243033274814</v>
      </c>
      <c r="N46" s="53">
        <f>IF(C46=0,,-I46/C46)</f>
        <v>0.45610105535040457</v>
      </c>
      <c r="O46" s="54">
        <f>IF(C46=0,,L46/C46)</f>
        <v>0.4494824141897209</v>
      </c>
    </row>
    <row r="47" spans="1:15" ht="11.25" customHeight="1">
      <c r="A47" s="101" t="s">
        <v>56</v>
      </c>
      <c r="B47" s="42">
        <f>B49-2</f>
        <v>2010</v>
      </c>
      <c r="C47" s="43">
        <v>0</v>
      </c>
      <c r="D47" s="44">
        <v>0</v>
      </c>
      <c r="E47" s="44">
        <v>0</v>
      </c>
      <c r="F47" s="44">
        <v>-131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5">
        <v>-131</v>
      </c>
      <c r="M47" s="46">
        <f>IF(C47=0,,-F47/C47)</f>
        <v>0</v>
      </c>
      <c r="N47" s="46">
        <f>IF(C47=0,,-I47/C47)</f>
        <v>0</v>
      </c>
      <c r="O47" s="47">
        <f>IF(C47=0,,L47/C47)</f>
        <v>0</v>
      </c>
    </row>
    <row r="48" spans="1:15" ht="11.25" customHeight="1">
      <c r="A48" s="102"/>
      <c r="B48" s="26">
        <f>B49-1</f>
        <v>2011</v>
      </c>
      <c r="C48" s="27">
        <v>0</v>
      </c>
      <c r="D48" s="28">
        <v>0</v>
      </c>
      <c r="E48" s="28">
        <v>0</v>
      </c>
      <c r="F48" s="28">
        <v>-133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9">
        <v>-133</v>
      </c>
      <c r="M48" s="30">
        <f>IF(C48=0,,-F48/C48)</f>
        <v>0</v>
      </c>
      <c r="N48" s="30">
        <f>IF(C48=0,,-I48/C48)</f>
        <v>0</v>
      </c>
      <c r="O48" s="48">
        <f>IF(C48=0,,L48/C48)</f>
        <v>0</v>
      </c>
    </row>
    <row r="49" spans="1:15" ht="11.25" customHeight="1">
      <c r="A49" s="103"/>
      <c r="B49" s="49">
        <v>2012</v>
      </c>
      <c r="C49" s="50">
        <v>0</v>
      </c>
      <c r="D49" s="51">
        <v>0</v>
      </c>
      <c r="E49" s="51">
        <v>0</v>
      </c>
      <c r="F49" s="51">
        <v>-20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-20</v>
      </c>
      <c r="M49" s="53">
        <f>IF(C49=0,,-F49/C49)</f>
        <v>0</v>
      </c>
      <c r="N49" s="53">
        <f>IF(C49=0,,-I49/C49)</f>
        <v>0</v>
      </c>
      <c r="O49" s="54">
        <f>IF(C49=0,,L49/C49)</f>
        <v>0</v>
      </c>
    </row>
    <row r="50" spans="1:15" ht="11.25" customHeight="1">
      <c r="A50" s="101" t="s">
        <v>57</v>
      </c>
      <c r="B50" s="42">
        <f>B52-2</f>
        <v>2010</v>
      </c>
      <c r="C50" s="43">
        <v>2373034</v>
      </c>
      <c r="D50" s="44">
        <v>204086</v>
      </c>
      <c r="E50" s="44">
        <v>0</v>
      </c>
      <c r="F50" s="44">
        <v>-622167</v>
      </c>
      <c r="G50" s="44">
        <v>0</v>
      </c>
      <c r="H50" s="44">
        <v>0</v>
      </c>
      <c r="I50" s="44">
        <v>-374586</v>
      </c>
      <c r="J50" s="44">
        <v>0</v>
      </c>
      <c r="K50" s="44">
        <v>0</v>
      </c>
      <c r="L50" s="45">
        <v>1580367</v>
      </c>
      <c r="M50" s="46">
        <f>IF(C50=0,,-F50/C50)</f>
        <v>0.2621820842010692</v>
      </c>
      <c r="N50" s="46">
        <f>IF(C50=0,,-I50/C50)</f>
        <v>0.1578510885221198</v>
      </c>
      <c r="O50" s="47">
        <f>IF(C50=0,,L50/C50)</f>
        <v>0.6659689663106386</v>
      </c>
    </row>
    <row r="51" spans="1:15" ht="11.25" customHeight="1">
      <c r="A51" s="102"/>
      <c r="B51" s="26">
        <f>B52-1</f>
        <v>2011</v>
      </c>
      <c r="C51" s="27">
        <v>2398258</v>
      </c>
      <c r="D51" s="28">
        <v>188083</v>
      </c>
      <c r="E51" s="28">
        <v>2</v>
      </c>
      <c r="F51" s="28">
        <v>-1120713</v>
      </c>
      <c r="G51" s="28">
        <v>0</v>
      </c>
      <c r="H51" s="28">
        <v>0</v>
      </c>
      <c r="I51" s="28">
        <v>-382374</v>
      </c>
      <c r="J51" s="28">
        <v>-778</v>
      </c>
      <c r="K51" s="28">
        <v>0</v>
      </c>
      <c r="L51" s="29">
        <v>1082478</v>
      </c>
      <c r="M51" s="30">
        <f>IF(C51=0,,-F51/C51)</f>
        <v>0.46730293404629525</v>
      </c>
      <c r="N51" s="30">
        <f>IF(C51=0,,-I51/C51)</f>
        <v>0.15943822557873255</v>
      </c>
      <c r="O51" s="48">
        <f>IF(C51=0,,L51/C51)</f>
        <v>0.45136011221478256</v>
      </c>
    </row>
    <row r="52" spans="1:15" ht="11.25" customHeight="1">
      <c r="A52" s="103"/>
      <c r="B52" s="49">
        <v>2012</v>
      </c>
      <c r="C52" s="50">
        <v>2448223</v>
      </c>
      <c r="D52" s="51">
        <v>92597</v>
      </c>
      <c r="E52" s="51">
        <v>0</v>
      </c>
      <c r="F52" s="51">
        <v>-1519196</v>
      </c>
      <c r="G52" s="51">
        <v>0</v>
      </c>
      <c r="H52" s="51">
        <v>0</v>
      </c>
      <c r="I52" s="51">
        <v>-376945</v>
      </c>
      <c r="J52" s="51">
        <v>0</v>
      </c>
      <c r="K52" s="51">
        <v>0</v>
      </c>
      <c r="L52" s="52">
        <v>644679</v>
      </c>
      <c r="M52" s="53">
        <f>IF(C52=0,,-F52/C52)</f>
        <v>0.620530074262026</v>
      </c>
      <c r="N52" s="53">
        <f>IF(C52=0,,-I52/C52)</f>
        <v>0.15396677508543952</v>
      </c>
      <c r="O52" s="54">
        <f>IF(C52=0,,L52/C52)</f>
        <v>0.2633252771499982</v>
      </c>
    </row>
    <row r="53" spans="1:15" ht="11.25" customHeight="1">
      <c r="A53" s="101" t="s">
        <v>58</v>
      </c>
      <c r="B53" s="42">
        <f>B55-2</f>
        <v>2010</v>
      </c>
      <c r="C53" s="43">
        <v>24686</v>
      </c>
      <c r="D53" s="44">
        <v>15</v>
      </c>
      <c r="E53" s="44">
        <v>0</v>
      </c>
      <c r="F53" s="44">
        <v>-6098</v>
      </c>
      <c r="G53" s="44">
        <v>0</v>
      </c>
      <c r="H53" s="44">
        <v>0</v>
      </c>
      <c r="I53" s="44">
        <v>-5611</v>
      </c>
      <c r="J53" s="44">
        <v>0</v>
      </c>
      <c r="K53" s="44">
        <v>0</v>
      </c>
      <c r="L53" s="45">
        <v>12992</v>
      </c>
      <c r="M53" s="46">
        <f>IF(C53=0,,-F53/C53)</f>
        <v>0.2470226039050474</v>
      </c>
      <c r="N53" s="46">
        <f>IF(C53=0,,-I53/C53)</f>
        <v>0.22729482297658593</v>
      </c>
      <c r="O53" s="47">
        <f>IF(C53=0,,L53/C53)</f>
        <v>0.5262902049744794</v>
      </c>
    </row>
    <row r="54" spans="1:15" ht="11.25" customHeight="1">
      <c r="A54" s="102"/>
      <c r="B54" s="26">
        <f>B55-1</f>
        <v>2011</v>
      </c>
      <c r="C54" s="27">
        <v>19444</v>
      </c>
      <c r="D54" s="28">
        <v>286</v>
      </c>
      <c r="E54" s="28">
        <v>0</v>
      </c>
      <c r="F54" s="28">
        <v>-10512</v>
      </c>
      <c r="G54" s="28">
        <v>0</v>
      </c>
      <c r="H54" s="28">
        <v>0</v>
      </c>
      <c r="I54" s="28">
        <v>-1989</v>
      </c>
      <c r="J54" s="28">
        <v>0</v>
      </c>
      <c r="K54" s="28">
        <v>0</v>
      </c>
      <c r="L54" s="29">
        <v>7229</v>
      </c>
      <c r="M54" s="30">
        <f>IF(C54=0,,-F54/C54)</f>
        <v>0.5406295001028595</v>
      </c>
      <c r="N54" s="30">
        <f>IF(C54=0,,-I54/C54)</f>
        <v>0.10229376671466776</v>
      </c>
      <c r="O54" s="48">
        <f>IF(C54=0,,L54/C54)</f>
        <v>0.3717856408146472</v>
      </c>
    </row>
    <row r="55" spans="1:15" ht="11.25" customHeight="1">
      <c r="A55" s="103"/>
      <c r="B55" s="49">
        <v>2012</v>
      </c>
      <c r="C55" s="50">
        <v>25495</v>
      </c>
      <c r="D55" s="51">
        <v>212</v>
      </c>
      <c r="E55" s="51">
        <v>0</v>
      </c>
      <c r="F55" s="51">
        <v>-11623</v>
      </c>
      <c r="G55" s="51">
        <v>0</v>
      </c>
      <c r="H55" s="51">
        <v>0</v>
      </c>
      <c r="I55" s="51">
        <v>-3419</v>
      </c>
      <c r="J55" s="51">
        <v>0</v>
      </c>
      <c r="K55" s="51">
        <v>0</v>
      </c>
      <c r="L55" s="52">
        <v>10665</v>
      </c>
      <c r="M55" s="53">
        <f>IF(C55=0,,-F55/C55)</f>
        <v>0.45589331241419884</v>
      </c>
      <c r="N55" s="53">
        <f>IF(C55=0,,-I55/C55)</f>
        <v>0.1341047264169445</v>
      </c>
      <c r="O55" s="54">
        <f>IF(C55=0,,L55/C55)</f>
        <v>0.4183173171210041</v>
      </c>
    </row>
  </sheetData>
  <sheetProtection/>
  <mergeCells count="16">
    <mergeCell ref="A44:A46"/>
    <mergeCell ref="A47:A49"/>
    <mergeCell ref="A50:A52"/>
    <mergeCell ref="A53:A55"/>
    <mergeCell ref="A26:A28"/>
    <mergeCell ref="A29:A31"/>
    <mergeCell ref="A32:A34"/>
    <mergeCell ref="A35:A37"/>
    <mergeCell ref="A38:A40"/>
    <mergeCell ref="A41:A43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2010</v>
      </c>
      <c r="C7" s="64">
        <v>13195444</v>
      </c>
      <c r="D7" s="65">
        <v>12857614</v>
      </c>
      <c r="E7" s="64">
        <v>12923663</v>
      </c>
      <c r="F7" s="66">
        <v>-10068890</v>
      </c>
      <c r="G7" s="65">
        <v>-2012633</v>
      </c>
      <c r="H7" s="67">
        <v>904403</v>
      </c>
      <c r="I7" s="67">
        <v>904605</v>
      </c>
      <c r="J7" s="64">
        <v>7237331</v>
      </c>
      <c r="K7" s="66">
        <v>1841522</v>
      </c>
      <c r="L7" s="66">
        <v>5697</v>
      </c>
      <c r="M7" s="66">
        <v>162076</v>
      </c>
      <c r="N7" s="66">
        <v>9246626</v>
      </c>
      <c r="O7" s="65">
        <v>8942930</v>
      </c>
      <c r="P7" s="68">
        <f>IF(E7=0,,-F7/E7)</f>
        <v>0.7791049642814115</v>
      </c>
      <c r="Q7" s="68">
        <f>IF(E7=0,,-G7/E7)</f>
        <v>0.15573239568379335</v>
      </c>
      <c r="R7" s="69">
        <f>IF(E7=0,,I7/E7)</f>
        <v>0.06999602202564396</v>
      </c>
    </row>
    <row r="8" spans="1:18" ht="11.25" customHeight="1">
      <c r="A8" s="25"/>
      <c r="B8" s="26">
        <f>B9-1</f>
        <v>2011</v>
      </c>
      <c r="C8" s="70">
        <v>14257528</v>
      </c>
      <c r="D8" s="71">
        <v>13702966</v>
      </c>
      <c r="E8" s="70">
        <v>13477070</v>
      </c>
      <c r="F8" s="72">
        <v>-10375092</v>
      </c>
      <c r="G8" s="71">
        <v>-2088147</v>
      </c>
      <c r="H8" s="73">
        <v>1046143</v>
      </c>
      <c r="I8" s="73">
        <v>1046144</v>
      </c>
      <c r="J8" s="70">
        <v>8021181</v>
      </c>
      <c r="K8" s="72">
        <v>1842680</v>
      </c>
      <c r="L8" s="72">
        <v>6022</v>
      </c>
      <c r="M8" s="72">
        <v>150186</v>
      </c>
      <c r="N8" s="72">
        <v>10020069</v>
      </c>
      <c r="O8" s="71">
        <v>9727422</v>
      </c>
      <c r="P8" s="74">
        <f>IF(E8=0,,-F8/E8)</f>
        <v>0.7698329087850697</v>
      </c>
      <c r="Q8" s="74">
        <f>IF(E8=0,,-G8/E8)</f>
        <v>0.1549407252466597</v>
      </c>
      <c r="R8" s="75">
        <f>IF(E8=0,,I8/E8)</f>
        <v>0.07762399393933547</v>
      </c>
    </row>
    <row r="9" spans="1:18" ht="11.25" customHeight="1" thickBot="1">
      <c r="A9" s="32"/>
      <c r="B9" s="33">
        <v>2012</v>
      </c>
      <c r="C9" s="76">
        <v>14722516</v>
      </c>
      <c r="D9" s="77">
        <v>14051567</v>
      </c>
      <c r="E9" s="76">
        <v>14363202</v>
      </c>
      <c r="F9" s="78">
        <v>-10511332</v>
      </c>
      <c r="G9" s="77">
        <v>-2204902</v>
      </c>
      <c r="H9" s="79">
        <v>1588027</v>
      </c>
      <c r="I9" s="79">
        <v>1588025</v>
      </c>
      <c r="J9" s="76">
        <v>8380476</v>
      </c>
      <c r="K9" s="78">
        <v>1911380</v>
      </c>
      <c r="L9" s="78">
        <v>5489</v>
      </c>
      <c r="M9" s="78">
        <v>154990</v>
      </c>
      <c r="N9" s="78">
        <v>10452335</v>
      </c>
      <c r="O9" s="77">
        <v>10153233</v>
      </c>
      <c r="P9" s="80">
        <f>IF(E9=0,,-F9/E9)</f>
        <v>0.7318237256567164</v>
      </c>
      <c r="Q9" s="80">
        <f>IF(E9=0,,-G9/E9)</f>
        <v>0.15351047767760978</v>
      </c>
      <c r="R9" s="81">
        <f>IF(E9=0,,I9/E9)</f>
        <v>0.1105620459838969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46</v>
      </c>
      <c r="B11" s="42">
        <f>B13-2</f>
        <v>2010</v>
      </c>
      <c r="C11" s="84">
        <v>332264</v>
      </c>
      <c r="D11" s="85">
        <v>166497</v>
      </c>
      <c r="E11" s="84">
        <v>314819</v>
      </c>
      <c r="F11" s="86">
        <v>-274838</v>
      </c>
      <c r="G11" s="85">
        <v>-46299</v>
      </c>
      <c r="H11" s="87">
        <v>-4547</v>
      </c>
      <c r="I11" s="84">
        <v>-4547</v>
      </c>
      <c r="J11" s="84">
        <v>163317</v>
      </c>
      <c r="K11" s="86">
        <v>66562</v>
      </c>
      <c r="L11" s="86">
        <v>0</v>
      </c>
      <c r="M11" s="86">
        <v>3367</v>
      </c>
      <c r="N11" s="86">
        <v>233246</v>
      </c>
      <c r="O11" s="85">
        <v>166938</v>
      </c>
      <c r="P11" s="88">
        <f>IF(E11=0,,-F11/E11)</f>
        <v>0.8730032177219291</v>
      </c>
      <c r="Q11" s="88">
        <f>IF(E11=0,,-G11/E11)</f>
        <v>0.14706545665922324</v>
      </c>
      <c r="R11" s="89">
        <f>IF(E11=0,,I11/E11)</f>
        <v>-0.01444321975484326</v>
      </c>
    </row>
    <row r="12" spans="1:18" ht="11.25" customHeight="1">
      <c r="A12" s="102"/>
      <c r="B12" s="26">
        <f>B13-1</f>
        <v>2011</v>
      </c>
      <c r="C12" s="70">
        <v>368297</v>
      </c>
      <c r="D12" s="71">
        <v>172777</v>
      </c>
      <c r="E12" s="70">
        <v>352128</v>
      </c>
      <c r="F12" s="72">
        <v>-297963</v>
      </c>
      <c r="G12" s="71">
        <v>-53157</v>
      </c>
      <c r="H12" s="73">
        <v>-64570</v>
      </c>
      <c r="I12" s="70">
        <v>-64570</v>
      </c>
      <c r="J12" s="70">
        <v>179486</v>
      </c>
      <c r="K12" s="72">
        <v>73546</v>
      </c>
      <c r="L12" s="72">
        <v>0</v>
      </c>
      <c r="M12" s="72">
        <v>4100</v>
      </c>
      <c r="N12" s="72">
        <v>257132</v>
      </c>
      <c r="O12" s="71">
        <v>217075</v>
      </c>
      <c r="P12" s="74">
        <f>IF(E12=0,,-F12/E12)</f>
        <v>0.8461780943293348</v>
      </c>
      <c r="Q12" s="74">
        <f>IF(E12=0,,-G12/E12)</f>
        <v>0.15095931025081788</v>
      </c>
      <c r="R12" s="90">
        <f>IF(E12=0,,I12/E12)</f>
        <v>-0.18337081970192656</v>
      </c>
    </row>
    <row r="13" spans="1:18" ht="11.25" customHeight="1">
      <c r="A13" s="103"/>
      <c r="B13" s="91">
        <v>2012</v>
      </c>
      <c r="C13" s="92">
        <v>395980</v>
      </c>
      <c r="D13" s="93">
        <v>192639</v>
      </c>
      <c r="E13" s="92">
        <v>388340</v>
      </c>
      <c r="F13" s="94">
        <v>-312718</v>
      </c>
      <c r="G13" s="93">
        <v>-62234</v>
      </c>
      <c r="H13" s="95">
        <v>18433</v>
      </c>
      <c r="I13" s="92">
        <v>18433</v>
      </c>
      <c r="J13" s="92">
        <v>187126</v>
      </c>
      <c r="K13" s="94">
        <v>72716</v>
      </c>
      <c r="L13" s="94">
        <v>0</v>
      </c>
      <c r="M13" s="94">
        <v>5962</v>
      </c>
      <c r="N13" s="94">
        <v>265804</v>
      </c>
      <c r="O13" s="93">
        <v>227805</v>
      </c>
      <c r="P13" s="96">
        <f>IF(E13=0,,-F13/E13)</f>
        <v>0.8052685790801875</v>
      </c>
      <c r="Q13" s="96">
        <f>IF(E13=0,,-G13/E13)</f>
        <v>0.16025647628366896</v>
      </c>
      <c r="R13" s="97">
        <f>IF(E13=0,,I13/E13)</f>
        <v>0.04746613792037905</v>
      </c>
    </row>
    <row r="14" spans="1:18" ht="11.25" customHeight="1">
      <c r="A14" s="101" t="s">
        <v>48</v>
      </c>
      <c r="B14" s="42">
        <f>B16-2</f>
        <v>2010</v>
      </c>
      <c r="C14" s="84">
        <v>2362782</v>
      </c>
      <c r="D14" s="85">
        <v>2358934</v>
      </c>
      <c r="E14" s="84">
        <v>2142432</v>
      </c>
      <c r="F14" s="86">
        <v>-1605023</v>
      </c>
      <c r="G14" s="85">
        <v>-399034</v>
      </c>
      <c r="H14" s="87">
        <v>152859</v>
      </c>
      <c r="I14" s="84">
        <v>152859</v>
      </c>
      <c r="J14" s="84">
        <v>1359341</v>
      </c>
      <c r="K14" s="86">
        <v>260024</v>
      </c>
      <c r="L14" s="86">
        <v>0</v>
      </c>
      <c r="M14" s="86">
        <v>47500</v>
      </c>
      <c r="N14" s="86">
        <v>1666865</v>
      </c>
      <c r="O14" s="85">
        <v>1666650</v>
      </c>
      <c r="P14" s="88">
        <f>IF(E14=0,,-F14/E14)</f>
        <v>0.7491593665516572</v>
      </c>
      <c r="Q14" s="88">
        <f>IF(E14=0,,-G14/E14)</f>
        <v>0.1862528192260011</v>
      </c>
      <c r="R14" s="89">
        <f>IF(E14=0,,I14/E14)</f>
        <v>0.07134835551373392</v>
      </c>
    </row>
    <row r="15" spans="1:18" ht="11.25" customHeight="1">
      <c r="A15" s="102"/>
      <c r="B15" s="26">
        <f>B16-1</f>
        <v>2011</v>
      </c>
      <c r="C15" s="70">
        <v>2659317</v>
      </c>
      <c r="D15" s="71">
        <v>2655907</v>
      </c>
      <c r="E15" s="70">
        <v>2489110</v>
      </c>
      <c r="F15" s="72">
        <v>-1808007</v>
      </c>
      <c r="G15" s="71">
        <v>-457522</v>
      </c>
      <c r="H15" s="73">
        <v>244862</v>
      </c>
      <c r="I15" s="70">
        <v>244862</v>
      </c>
      <c r="J15" s="70">
        <v>1529548</v>
      </c>
      <c r="K15" s="72">
        <v>286200</v>
      </c>
      <c r="L15" s="72">
        <v>0</v>
      </c>
      <c r="M15" s="72">
        <v>46379</v>
      </c>
      <c r="N15" s="72">
        <v>1862127</v>
      </c>
      <c r="O15" s="71">
        <v>1861914</v>
      </c>
      <c r="P15" s="74">
        <f>IF(E15=0,,-F15/E15)</f>
        <v>0.7263668540160941</v>
      </c>
      <c r="Q15" s="74">
        <f>IF(E15=0,,-G15/E15)</f>
        <v>0.18380947406904477</v>
      </c>
      <c r="R15" s="90">
        <f>IF(E15=0,,I15/E15)</f>
        <v>0.09837331415646557</v>
      </c>
    </row>
    <row r="16" spans="1:18" ht="11.25" customHeight="1">
      <c r="A16" s="103"/>
      <c r="B16" s="91">
        <v>2012</v>
      </c>
      <c r="C16" s="92">
        <v>2790392</v>
      </c>
      <c r="D16" s="93">
        <v>2786413</v>
      </c>
      <c r="E16" s="92">
        <v>2719014</v>
      </c>
      <c r="F16" s="94">
        <v>-1801428</v>
      </c>
      <c r="G16" s="93">
        <v>-484623</v>
      </c>
      <c r="H16" s="95">
        <v>371068</v>
      </c>
      <c r="I16" s="92">
        <v>371068</v>
      </c>
      <c r="J16" s="92">
        <v>1600926</v>
      </c>
      <c r="K16" s="94">
        <v>282059</v>
      </c>
      <c r="L16" s="94">
        <v>0</v>
      </c>
      <c r="M16" s="94">
        <v>41830</v>
      </c>
      <c r="N16" s="94">
        <v>1924815</v>
      </c>
      <c r="O16" s="93">
        <v>1924616</v>
      </c>
      <c r="P16" s="96">
        <f>IF(E16=0,,-F16/E16)</f>
        <v>0.6625298729613014</v>
      </c>
      <c r="Q16" s="96">
        <f>IF(E16=0,,-G16/E16)</f>
        <v>0.17823483071436924</v>
      </c>
      <c r="R16" s="97">
        <f>IF(E16=0,,I16/E16)</f>
        <v>0.1364715297530649</v>
      </c>
    </row>
    <row r="17" spans="1:18" ht="11.25" customHeight="1">
      <c r="A17" s="101" t="s">
        <v>49</v>
      </c>
      <c r="B17" s="42">
        <f>B19-2</f>
        <v>2010</v>
      </c>
      <c r="C17" s="84">
        <v>4511701</v>
      </c>
      <c r="D17" s="85">
        <v>4417974</v>
      </c>
      <c r="E17" s="84">
        <v>4262511</v>
      </c>
      <c r="F17" s="86">
        <v>-3261000</v>
      </c>
      <c r="G17" s="85">
        <v>-488631</v>
      </c>
      <c r="H17" s="87">
        <v>577970</v>
      </c>
      <c r="I17" s="84">
        <v>577970</v>
      </c>
      <c r="J17" s="84">
        <v>3012612</v>
      </c>
      <c r="K17" s="86">
        <v>412990</v>
      </c>
      <c r="L17" s="86">
        <v>175</v>
      </c>
      <c r="M17" s="86">
        <v>32751</v>
      </c>
      <c r="N17" s="86">
        <v>3458528</v>
      </c>
      <c r="O17" s="85">
        <v>3358575</v>
      </c>
      <c r="P17" s="88">
        <f>IF(E17=0,,-F17/E17)</f>
        <v>0.7650420139678232</v>
      </c>
      <c r="Q17" s="88">
        <f>IF(E17=0,,-G17/E17)</f>
        <v>0.11463454287859902</v>
      </c>
      <c r="R17" s="89">
        <f>IF(E17=0,,I17/E17)</f>
        <v>0.1355937849779156</v>
      </c>
    </row>
    <row r="18" spans="1:18" ht="11.25" customHeight="1">
      <c r="A18" s="102"/>
      <c r="B18" s="26">
        <f>B19-1</f>
        <v>2011</v>
      </c>
      <c r="C18" s="70">
        <v>4841450</v>
      </c>
      <c r="D18" s="71">
        <v>4767739</v>
      </c>
      <c r="E18" s="70">
        <v>4396330</v>
      </c>
      <c r="F18" s="72">
        <v>-3524257</v>
      </c>
      <c r="G18" s="71">
        <v>-531237</v>
      </c>
      <c r="H18" s="73">
        <v>416237</v>
      </c>
      <c r="I18" s="70">
        <v>416237</v>
      </c>
      <c r="J18" s="70">
        <v>3457731</v>
      </c>
      <c r="K18" s="72">
        <v>441739</v>
      </c>
      <c r="L18" s="72">
        <v>128</v>
      </c>
      <c r="M18" s="72">
        <v>35339</v>
      </c>
      <c r="N18" s="72">
        <v>3934937</v>
      </c>
      <c r="O18" s="71">
        <v>3861340</v>
      </c>
      <c r="P18" s="74">
        <f>IF(E18=0,,-F18/E18)</f>
        <v>0.8016361374146163</v>
      </c>
      <c r="Q18" s="74">
        <f>IF(E18=0,,-G18/E18)</f>
        <v>0.12083647041964547</v>
      </c>
      <c r="R18" s="90">
        <f>IF(E18=0,,I18/E18)</f>
        <v>0.09467828848152891</v>
      </c>
    </row>
    <row r="19" spans="1:18" ht="11.25" customHeight="1">
      <c r="A19" s="103"/>
      <c r="B19" s="91">
        <v>2012</v>
      </c>
      <c r="C19" s="92">
        <v>4890759</v>
      </c>
      <c r="D19" s="93">
        <v>4818303</v>
      </c>
      <c r="E19" s="92">
        <v>4697410</v>
      </c>
      <c r="F19" s="94">
        <v>-3607802</v>
      </c>
      <c r="G19" s="93">
        <v>-575933</v>
      </c>
      <c r="H19" s="95">
        <v>568602</v>
      </c>
      <c r="I19" s="92">
        <v>568602</v>
      </c>
      <c r="J19" s="92">
        <v>3651080</v>
      </c>
      <c r="K19" s="94">
        <v>494880</v>
      </c>
      <c r="L19" s="94">
        <v>122</v>
      </c>
      <c r="M19" s="94">
        <v>39582</v>
      </c>
      <c r="N19" s="94">
        <v>4185664</v>
      </c>
      <c r="O19" s="93">
        <v>4132061</v>
      </c>
      <c r="P19" s="96">
        <f>IF(E19=0,,-F19/E19)</f>
        <v>0.7680406862505083</v>
      </c>
      <c r="Q19" s="96">
        <f>IF(E19=0,,-G19/E19)</f>
        <v>0.12260650017775752</v>
      </c>
      <c r="R19" s="97">
        <f>IF(E19=0,,I19/E19)</f>
        <v>0.12104585292746428</v>
      </c>
    </row>
    <row r="20" spans="1:18" ht="11.25" customHeight="1">
      <c r="A20" s="101" t="s">
        <v>52</v>
      </c>
      <c r="B20" s="42">
        <f>B22-2</f>
        <v>2010</v>
      </c>
      <c r="C20" s="84">
        <v>3545039</v>
      </c>
      <c r="D20" s="85">
        <v>3500156</v>
      </c>
      <c r="E20" s="84">
        <v>3637194</v>
      </c>
      <c r="F20" s="86">
        <v>-2991402</v>
      </c>
      <c r="G20" s="85">
        <v>-682538</v>
      </c>
      <c r="H20" s="87">
        <v>-72579</v>
      </c>
      <c r="I20" s="84">
        <v>-72379</v>
      </c>
      <c r="J20" s="84">
        <v>1709380</v>
      </c>
      <c r="K20" s="86">
        <v>679202</v>
      </c>
      <c r="L20" s="86">
        <v>0</v>
      </c>
      <c r="M20" s="86">
        <v>58689</v>
      </c>
      <c r="N20" s="86">
        <v>2447271</v>
      </c>
      <c r="O20" s="85">
        <v>2324954</v>
      </c>
      <c r="P20" s="88">
        <f>IF(E20=0,,-F20/E20)</f>
        <v>0.8224477440576444</v>
      </c>
      <c r="Q20" s="88">
        <f>IF(E20=0,,-G20/E20)</f>
        <v>0.1876550989581529</v>
      </c>
      <c r="R20" s="89">
        <f>IF(E20=0,,I20/E20)</f>
        <v>-0.01989968090786469</v>
      </c>
    </row>
    <row r="21" spans="1:18" ht="11.25" customHeight="1">
      <c r="A21" s="102"/>
      <c r="B21" s="26">
        <f>B22-1</f>
        <v>2011</v>
      </c>
      <c r="C21" s="70">
        <v>3826533</v>
      </c>
      <c r="D21" s="71">
        <v>3768299</v>
      </c>
      <c r="E21" s="70">
        <v>3755353</v>
      </c>
      <c r="F21" s="72">
        <v>-2947732</v>
      </c>
      <c r="G21" s="71">
        <v>-666574</v>
      </c>
      <c r="H21" s="73">
        <v>114275</v>
      </c>
      <c r="I21" s="70">
        <v>114276</v>
      </c>
      <c r="J21" s="70">
        <v>1783953</v>
      </c>
      <c r="K21" s="72">
        <v>655407</v>
      </c>
      <c r="L21" s="72">
        <v>0</v>
      </c>
      <c r="M21" s="72">
        <v>55384</v>
      </c>
      <c r="N21" s="72">
        <v>2494744</v>
      </c>
      <c r="O21" s="71">
        <v>2435439</v>
      </c>
      <c r="P21" s="74">
        <f>IF(E21=0,,-F21/E21)</f>
        <v>0.7849413889985841</v>
      </c>
      <c r="Q21" s="74">
        <f>IF(E21=0,,-G21/E21)</f>
        <v>0.17749969177331665</v>
      </c>
      <c r="R21" s="90">
        <f>IF(E21=0,,I21/E21)</f>
        <v>0.030430161958143482</v>
      </c>
    </row>
    <row r="22" spans="1:18" ht="11.25" customHeight="1">
      <c r="A22" s="103"/>
      <c r="B22" s="91">
        <v>2012</v>
      </c>
      <c r="C22" s="92">
        <v>3926643</v>
      </c>
      <c r="D22" s="93">
        <v>3877471</v>
      </c>
      <c r="E22" s="92">
        <v>3905062</v>
      </c>
      <c r="F22" s="94">
        <v>-2852293</v>
      </c>
      <c r="G22" s="93">
        <v>-665044</v>
      </c>
      <c r="H22" s="95">
        <v>331628</v>
      </c>
      <c r="I22" s="92">
        <v>331628</v>
      </c>
      <c r="J22" s="92">
        <v>1805535</v>
      </c>
      <c r="K22" s="94">
        <v>658462</v>
      </c>
      <c r="L22" s="94">
        <v>0</v>
      </c>
      <c r="M22" s="94">
        <v>52278</v>
      </c>
      <c r="N22" s="94">
        <v>2516275</v>
      </c>
      <c r="O22" s="93">
        <v>2487253</v>
      </c>
      <c r="P22" s="96">
        <f>IF(E22=0,,-F22/E22)</f>
        <v>0.730409145872716</v>
      </c>
      <c r="Q22" s="96">
        <f>IF(E22=0,,-G22/E22)</f>
        <v>0.17030305792840164</v>
      </c>
      <c r="R22" s="97">
        <f>IF(E22=0,,I22/E22)</f>
        <v>0.08492259533907529</v>
      </c>
    </row>
    <row r="23" spans="1:18" ht="11.25" customHeight="1">
      <c r="A23" s="101" t="s">
        <v>53</v>
      </c>
      <c r="B23" s="42">
        <f>B25-2</f>
        <v>2010</v>
      </c>
      <c r="C23" s="84">
        <v>14938</v>
      </c>
      <c r="D23" s="85">
        <v>14923</v>
      </c>
      <c r="E23" s="84">
        <v>134068</v>
      </c>
      <c r="F23" s="86">
        <v>-132705</v>
      </c>
      <c r="G23" s="85">
        <v>-31600</v>
      </c>
      <c r="H23" s="87">
        <v>-21477</v>
      </c>
      <c r="I23" s="84">
        <v>-21477</v>
      </c>
      <c r="J23" s="84">
        <v>0</v>
      </c>
      <c r="K23" s="86">
        <v>0</v>
      </c>
      <c r="L23" s="86">
        <v>0</v>
      </c>
      <c r="M23" s="86">
        <v>0</v>
      </c>
      <c r="N23" s="86">
        <v>0</v>
      </c>
      <c r="O23" s="85">
        <v>0</v>
      </c>
      <c r="P23" s="88">
        <f>IF(E23=0,,-F23/E23)</f>
        <v>0.9898335173195691</v>
      </c>
      <c r="Q23" s="88">
        <f>IF(E23=0,,-G23/E23)</f>
        <v>0.2357012859146105</v>
      </c>
      <c r="R23" s="89">
        <f>IF(E23=0,,I23/E23)</f>
        <v>-0.1601948265059522</v>
      </c>
    </row>
    <row r="24" spans="1:18" ht="11.25" customHeight="1">
      <c r="A24" s="102"/>
      <c r="B24" s="26">
        <f>B25-1</f>
        <v>2011</v>
      </c>
      <c r="C24" s="70">
        <v>0</v>
      </c>
      <c r="D24" s="71">
        <v>0</v>
      </c>
      <c r="E24" s="70">
        <v>0</v>
      </c>
      <c r="F24" s="72">
        <v>0</v>
      </c>
      <c r="G24" s="71">
        <v>0</v>
      </c>
      <c r="H24" s="73">
        <v>0</v>
      </c>
      <c r="I24" s="70">
        <v>0</v>
      </c>
      <c r="J24" s="70">
        <v>0</v>
      </c>
      <c r="K24" s="72">
        <v>0</v>
      </c>
      <c r="L24" s="72">
        <v>0</v>
      </c>
      <c r="M24" s="72">
        <v>0</v>
      </c>
      <c r="N24" s="72">
        <v>0</v>
      </c>
      <c r="O24" s="71">
        <v>0</v>
      </c>
      <c r="P24" s="74">
        <f>IF(E24=0,,-F24/E24)</f>
        <v>0</v>
      </c>
      <c r="Q24" s="74">
        <f>IF(E24=0,,-G24/E24)</f>
        <v>0</v>
      </c>
      <c r="R24" s="90">
        <f>IF(E24=0,,I24/E24)</f>
        <v>0</v>
      </c>
    </row>
    <row r="25" spans="1:18" ht="11.25" customHeight="1">
      <c r="A25" s="103"/>
      <c r="B25" s="91">
        <v>2012</v>
      </c>
      <c r="C25" s="92">
        <v>0</v>
      </c>
      <c r="D25" s="93">
        <v>0</v>
      </c>
      <c r="E25" s="92">
        <v>0</v>
      </c>
      <c r="F25" s="94">
        <v>0</v>
      </c>
      <c r="G25" s="93">
        <v>0</v>
      </c>
      <c r="H25" s="95">
        <v>0</v>
      </c>
      <c r="I25" s="92">
        <v>0</v>
      </c>
      <c r="J25" s="92">
        <v>0</v>
      </c>
      <c r="K25" s="94">
        <v>0</v>
      </c>
      <c r="L25" s="94">
        <v>0</v>
      </c>
      <c r="M25" s="94">
        <v>0</v>
      </c>
      <c r="N25" s="94">
        <v>0</v>
      </c>
      <c r="O25" s="93">
        <v>0</v>
      </c>
      <c r="P25" s="96">
        <f>IF(E25=0,,-F25/E25)</f>
        <v>0</v>
      </c>
      <c r="Q25" s="96">
        <f>IF(E25=0,,-G25/E25)</f>
        <v>0</v>
      </c>
      <c r="R25" s="97">
        <f>IF(E25=0,,I25/E25)</f>
        <v>0</v>
      </c>
    </row>
    <row r="26" spans="1:18" ht="11.25" customHeight="1">
      <c r="A26" s="101" t="s">
        <v>55</v>
      </c>
      <c r="B26" s="42">
        <f>B28-2</f>
        <v>2010</v>
      </c>
      <c r="C26" s="84">
        <v>64078</v>
      </c>
      <c r="D26" s="85">
        <v>55695</v>
      </c>
      <c r="E26" s="84">
        <v>53598</v>
      </c>
      <c r="F26" s="86">
        <v>-22991</v>
      </c>
      <c r="G26" s="85">
        <v>-22542</v>
      </c>
      <c r="H26" s="87">
        <v>10864</v>
      </c>
      <c r="I26" s="84">
        <v>10864</v>
      </c>
      <c r="J26" s="84">
        <v>28385</v>
      </c>
      <c r="K26" s="86">
        <v>656</v>
      </c>
      <c r="L26" s="86">
        <v>0</v>
      </c>
      <c r="M26" s="86">
        <v>0</v>
      </c>
      <c r="N26" s="86">
        <v>29041</v>
      </c>
      <c r="O26" s="85">
        <v>22225</v>
      </c>
      <c r="P26" s="88">
        <f>IF(E26=0,,-F26/E26)</f>
        <v>0.4289525728571962</v>
      </c>
      <c r="Q26" s="88">
        <f>IF(E26=0,,-G26/E26)</f>
        <v>0.4205753946042763</v>
      </c>
      <c r="R26" s="89">
        <f>IF(E26=0,,I26/E26)</f>
        <v>0.2026941303779992</v>
      </c>
    </row>
    <row r="27" spans="1:18" ht="11.25" customHeight="1">
      <c r="A27" s="102"/>
      <c r="B27" s="26">
        <f>B28-1</f>
        <v>2011</v>
      </c>
      <c r="C27" s="70">
        <v>124989</v>
      </c>
      <c r="D27" s="71">
        <v>64745</v>
      </c>
      <c r="E27" s="70">
        <v>83101</v>
      </c>
      <c r="F27" s="72">
        <v>-86193</v>
      </c>
      <c r="G27" s="71">
        <v>-27915</v>
      </c>
      <c r="H27" s="73">
        <v>-11270</v>
      </c>
      <c r="I27" s="70">
        <v>-11270</v>
      </c>
      <c r="J27" s="70">
        <v>70273</v>
      </c>
      <c r="K27" s="72">
        <v>21803</v>
      </c>
      <c r="L27" s="72">
        <v>0</v>
      </c>
      <c r="M27" s="72">
        <v>1164</v>
      </c>
      <c r="N27" s="72">
        <v>93240</v>
      </c>
      <c r="O27" s="71">
        <v>43856</v>
      </c>
      <c r="P27" s="74">
        <f>IF(E27=0,,-F27/E27)</f>
        <v>1.037207735165642</v>
      </c>
      <c r="Q27" s="74">
        <f>IF(E27=0,,-G27/E27)</f>
        <v>0.33591653530041754</v>
      </c>
      <c r="R27" s="90">
        <f>IF(E27=0,,I27/E27)</f>
        <v>-0.1356181032719221</v>
      </c>
    </row>
    <row r="28" spans="1:18" ht="11.25" customHeight="1">
      <c r="A28" s="103"/>
      <c r="B28" s="91">
        <v>2012</v>
      </c>
      <c r="C28" s="92">
        <v>151580</v>
      </c>
      <c r="D28" s="93">
        <v>76874</v>
      </c>
      <c r="E28" s="92">
        <v>133223</v>
      </c>
      <c r="F28" s="94">
        <v>-129070</v>
      </c>
      <c r="G28" s="93">
        <v>-23762</v>
      </c>
      <c r="H28" s="95">
        <v>-4994</v>
      </c>
      <c r="I28" s="92">
        <v>-4994</v>
      </c>
      <c r="J28" s="92">
        <v>88630</v>
      </c>
      <c r="K28" s="94">
        <v>15860</v>
      </c>
      <c r="L28" s="94">
        <v>0</v>
      </c>
      <c r="M28" s="94">
        <v>1780</v>
      </c>
      <c r="N28" s="94">
        <v>106270</v>
      </c>
      <c r="O28" s="93">
        <v>49973</v>
      </c>
      <c r="P28" s="96">
        <f>IF(E28=0,,-F28/E28)</f>
        <v>0.9688267040976408</v>
      </c>
      <c r="Q28" s="96">
        <f>IF(E28=0,,-G28/E28)</f>
        <v>0.17836259504740173</v>
      </c>
      <c r="R28" s="97">
        <f>IF(E28=0,,I28/E28)</f>
        <v>-0.037486019681286266</v>
      </c>
    </row>
    <row r="29" spans="1:18" ht="11.25" customHeight="1">
      <c r="A29" s="101" t="s">
        <v>56</v>
      </c>
      <c r="B29" s="42">
        <f>B31-2</f>
        <v>2010</v>
      </c>
      <c r="C29" s="84">
        <v>65727</v>
      </c>
      <c r="D29" s="85">
        <v>56209</v>
      </c>
      <c r="E29" s="84">
        <v>81859</v>
      </c>
      <c r="F29" s="86">
        <v>-76298</v>
      </c>
      <c r="G29" s="85">
        <v>-30392</v>
      </c>
      <c r="H29" s="87">
        <v>-28751</v>
      </c>
      <c r="I29" s="84">
        <v>-28751</v>
      </c>
      <c r="J29" s="84">
        <v>33167</v>
      </c>
      <c r="K29" s="86">
        <v>18497</v>
      </c>
      <c r="L29" s="86">
        <v>0</v>
      </c>
      <c r="M29" s="86">
        <v>785</v>
      </c>
      <c r="N29" s="86">
        <v>52449</v>
      </c>
      <c r="O29" s="85">
        <v>48452</v>
      </c>
      <c r="P29" s="88">
        <f>IF(E29=0,,-F29/E29)</f>
        <v>0.9320661136832846</v>
      </c>
      <c r="Q29" s="88">
        <f>IF(E29=0,,-G29/E29)</f>
        <v>0.3712725540258249</v>
      </c>
      <c r="R29" s="89">
        <f>IF(E29=0,,I29/E29)</f>
        <v>-0.3512258884178893</v>
      </c>
    </row>
    <row r="30" spans="1:18" ht="11.25" customHeight="1">
      <c r="A30" s="102"/>
      <c r="B30" s="26">
        <f>B31-1</f>
        <v>2011</v>
      </c>
      <c r="C30" s="70">
        <v>46970</v>
      </c>
      <c r="D30" s="71">
        <v>44335</v>
      </c>
      <c r="E30" s="70">
        <v>61159</v>
      </c>
      <c r="F30" s="72">
        <v>-30502</v>
      </c>
      <c r="G30" s="71">
        <v>-11269</v>
      </c>
      <c r="H30" s="73">
        <v>19104</v>
      </c>
      <c r="I30" s="70">
        <v>19104</v>
      </c>
      <c r="J30" s="70">
        <v>18978</v>
      </c>
      <c r="K30" s="72">
        <v>4650</v>
      </c>
      <c r="L30" s="72">
        <v>0</v>
      </c>
      <c r="M30" s="72">
        <v>-242</v>
      </c>
      <c r="N30" s="72">
        <v>23386</v>
      </c>
      <c r="O30" s="71">
        <v>21021</v>
      </c>
      <c r="P30" s="74">
        <f>IF(E30=0,,-F30/E30)</f>
        <v>0.49873281119704377</v>
      </c>
      <c r="Q30" s="74">
        <f>IF(E30=0,,-G30/E30)</f>
        <v>0.18425742736146766</v>
      </c>
      <c r="R30" s="90">
        <f>IF(E30=0,,I30/E30)</f>
        <v>0.3123661276345264</v>
      </c>
    </row>
    <row r="31" spans="1:18" ht="11.25" customHeight="1">
      <c r="A31" s="103"/>
      <c r="B31" s="91">
        <v>2012</v>
      </c>
      <c r="C31" s="92">
        <v>36397</v>
      </c>
      <c r="D31" s="93">
        <v>35879</v>
      </c>
      <c r="E31" s="92">
        <v>42159</v>
      </c>
      <c r="F31" s="94">
        <v>-46700</v>
      </c>
      <c r="G31" s="93">
        <v>-8847</v>
      </c>
      <c r="H31" s="95">
        <v>-13001</v>
      </c>
      <c r="I31" s="92">
        <v>-13003</v>
      </c>
      <c r="J31" s="92">
        <v>13216</v>
      </c>
      <c r="K31" s="94">
        <v>6847</v>
      </c>
      <c r="L31" s="94">
        <v>0</v>
      </c>
      <c r="M31" s="94">
        <v>319</v>
      </c>
      <c r="N31" s="94">
        <v>20382</v>
      </c>
      <c r="O31" s="93">
        <v>18076</v>
      </c>
      <c r="P31" s="96">
        <f>IF(E31=0,,-F31/E31)</f>
        <v>1.1077112834744658</v>
      </c>
      <c r="Q31" s="96">
        <f>IF(E31=0,,-G31/E31)</f>
        <v>0.20984843094001282</v>
      </c>
      <c r="R31" s="97">
        <f>IF(E31=0,,I31/E31)</f>
        <v>-0.308427619250931</v>
      </c>
    </row>
    <row r="32" spans="1:18" ht="11.25" customHeight="1">
      <c r="A32" s="101" t="s">
        <v>57</v>
      </c>
      <c r="B32" s="42">
        <f>B34-2</f>
        <v>2010</v>
      </c>
      <c r="C32" s="84">
        <v>2126095</v>
      </c>
      <c r="D32" s="85">
        <v>2122444</v>
      </c>
      <c r="E32" s="84">
        <v>2135370</v>
      </c>
      <c r="F32" s="86">
        <v>-1606376</v>
      </c>
      <c r="G32" s="85">
        <v>-286167</v>
      </c>
      <c r="H32" s="87">
        <v>257258</v>
      </c>
      <c r="I32" s="84">
        <v>257260</v>
      </c>
      <c r="J32" s="84">
        <v>862397</v>
      </c>
      <c r="K32" s="86">
        <v>386517</v>
      </c>
      <c r="L32" s="86">
        <v>5522</v>
      </c>
      <c r="M32" s="86">
        <v>18692</v>
      </c>
      <c r="N32" s="86">
        <v>1273128</v>
      </c>
      <c r="O32" s="85">
        <v>1271637</v>
      </c>
      <c r="P32" s="88">
        <f>IF(E32=0,,-F32/E32)</f>
        <v>0.7522705666933599</v>
      </c>
      <c r="Q32" s="88">
        <f>IF(E32=0,,-G32/E32)</f>
        <v>0.13401284086598575</v>
      </c>
      <c r="R32" s="89">
        <f>IF(E32=0,,I32/E32)</f>
        <v>0.12047560844256498</v>
      </c>
    </row>
    <row r="33" spans="1:18" ht="11.25" customHeight="1">
      <c r="A33" s="102"/>
      <c r="B33" s="26">
        <f>B34-1</f>
        <v>2011</v>
      </c>
      <c r="C33" s="70">
        <v>2220587</v>
      </c>
      <c r="D33" s="71">
        <v>2065563</v>
      </c>
      <c r="E33" s="70">
        <v>2168799</v>
      </c>
      <c r="F33" s="72">
        <v>-1581015</v>
      </c>
      <c r="G33" s="71">
        <v>-309030</v>
      </c>
      <c r="H33" s="73">
        <v>284939</v>
      </c>
      <c r="I33" s="70">
        <v>284939</v>
      </c>
      <c r="J33" s="70">
        <v>914185</v>
      </c>
      <c r="K33" s="72">
        <v>348169</v>
      </c>
      <c r="L33" s="72">
        <v>5894</v>
      </c>
      <c r="M33" s="72">
        <v>7902</v>
      </c>
      <c r="N33" s="72">
        <v>1276150</v>
      </c>
      <c r="O33" s="71">
        <v>1212169</v>
      </c>
      <c r="P33" s="74">
        <f>IF(E33=0,,-F33/E33)</f>
        <v>0.7289818005264664</v>
      </c>
      <c r="Q33" s="74">
        <f>IF(E33=0,,-G33/E33)</f>
        <v>0.1424889996721688</v>
      </c>
      <c r="R33" s="90">
        <f>IF(E33=0,,I33/E33)</f>
        <v>0.1313810085674145</v>
      </c>
    </row>
    <row r="34" spans="1:18" ht="11.25" customHeight="1">
      <c r="A34" s="103"/>
      <c r="B34" s="91">
        <v>2012</v>
      </c>
      <c r="C34" s="92">
        <v>2367675</v>
      </c>
      <c r="D34" s="93">
        <v>2108402</v>
      </c>
      <c r="E34" s="92">
        <v>2313869</v>
      </c>
      <c r="F34" s="94">
        <v>-1676412</v>
      </c>
      <c r="G34" s="93">
        <v>-352639</v>
      </c>
      <c r="H34" s="95">
        <v>274527</v>
      </c>
      <c r="I34" s="92">
        <v>274527</v>
      </c>
      <c r="J34" s="92">
        <v>967991</v>
      </c>
      <c r="K34" s="94">
        <v>372487</v>
      </c>
      <c r="L34" s="94">
        <v>5367</v>
      </c>
      <c r="M34" s="94">
        <v>13035</v>
      </c>
      <c r="N34" s="94">
        <v>1358880</v>
      </c>
      <c r="O34" s="93">
        <v>1242282</v>
      </c>
      <c r="P34" s="96">
        <f>IF(E34=0,,-F34/E34)</f>
        <v>0.7245060113601937</v>
      </c>
      <c r="Q34" s="96">
        <f>IF(E34=0,,-G34/E34)</f>
        <v>0.15240231836806664</v>
      </c>
      <c r="R34" s="97">
        <f>IF(E34=0,,I34/E34)</f>
        <v>0.11864414104687862</v>
      </c>
    </row>
    <row r="35" spans="1:18" ht="11.25" customHeight="1">
      <c r="A35" s="101" t="s">
        <v>58</v>
      </c>
      <c r="B35" s="42">
        <f>B37-2</f>
        <v>2010</v>
      </c>
      <c r="C35" s="84">
        <v>172820</v>
      </c>
      <c r="D35" s="85">
        <v>164782</v>
      </c>
      <c r="E35" s="84">
        <v>161812</v>
      </c>
      <c r="F35" s="86">
        <v>-98257</v>
      </c>
      <c r="G35" s="85">
        <v>-25430</v>
      </c>
      <c r="H35" s="87">
        <v>32806</v>
      </c>
      <c r="I35" s="84">
        <v>32806</v>
      </c>
      <c r="J35" s="84">
        <v>68732</v>
      </c>
      <c r="K35" s="86">
        <v>17074</v>
      </c>
      <c r="L35" s="86">
        <v>0</v>
      </c>
      <c r="M35" s="86">
        <v>292</v>
      </c>
      <c r="N35" s="86">
        <v>86098</v>
      </c>
      <c r="O35" s="85">
        <v>83499</v>
      </c>
      <c r="P35" s="88">
        <f>IF(E35=0,,-F35/E35)</f>
        <v>0.6072293773020543</v>
      </c>
      <c r="Q35" s="88">
        <f>IF(E35=0,,-G35/E35)</f>
        <v>0.15715768917014808</v>
      </c>
      <c r="R35" s="89">
        <f>IF(E35=0,,I35/E35)</f>
        <v>0.2027414530442736</v>
      </c>
    </row>
    <row r="36" spans="1:18" ht="11.25" customHeight="1">
      <c r="A36" s="102"/>
      <c r="B36" s="26">
        <f>B37-1</f>
        <v>2011</v>
      </c>
      <c r="C36" s="70">
        <v>169385</v>
      </c>
      <c r="D36" s="71">
        <v>163601</v>
      </c>
      <c r="E36" s="70">
        <v>171090</v>
      </c>
      <c r="F36" s="72">
        <v>-99423</v>
      </c>
      <c r="G36" s="71">
        <v>-31443</v>
      </c>
      <c r="H36" s="73">
        <v>42566</v>
      </c>
      <c r="I36" s="70">
        <v>42566</v>
      </c>
      <c r="J36" s="70">
        <v>67027</v>
      </c>
      <c r="K36" s="72">
        <v>11166</v>
      </c>
      <c r="L36" s="72">
        <v>0</v>
      </c>
      <c r="M36" s="72">
        <v>160</v>
      </c>
      <c r="N36" s="72">
        <v>78353</v>
      </c>
      <c r="O36" s="71">
        <v>74608</v>
      </c>
      <c r="P36" s="74">
        <f>IF(E36=0,,-F36/E36)</f>
        <v>0.5811152025249868</v>
      </c>
      <c r="Q36" s="74">
        <f>IF(E36=0,,-G36/E36)</f>
        <v>0.18378046642118184</v>
      </c>
      <c r="R36" s="90">
        <f>IF(E36=0,,I36/E36)</f>
        <v>0.2487930329066573</v>
      </c>
    </row>
    <row r="37" spans="1:18" ht="11.25" customHeight="1">
      <c r="A37" s="103"/>
      <c r="B37" s="91">
        <v>2012</v>
      </c>
      <c r="C37" s="92">
        <v>163090</v>
      </c>
      <c r="D37" s="93">
        <v>155586</v>
      </c>
      <c r="E37" s="92">
        <v>164125</v>
      </c>
      <c r="F37" s="94">
        <v>-84909</v>
      </c>
      <c r="G37" s="93">
        <v>-31820</v>
      </c>
      <c r="H37" s="95">
        <v>41764</v>
      </c>
      <c r="I37" s="92">
        <v>41764</v>
      </c>
      <c r="J37" s="92">
        <v>65972</v>
      </c>
      <c r="K37" s="94">
        <v>8069</v>
      </c>
      <c r="L37" s="94">
        <v>0</v>
      </c>
      <c r="M37" s="94">
        <v>204</v>
      </c>
      <c r="N37" s="94">
        <v>74245</v>
      </c>
      <c r="O37" s="93">
        <v>71167</v>
      </c>
      <c r="P37" s="96">
        <f>IF(E37=0,,-F37/E37)</f>
        <v>0.5173434881949733</v>
      </c>
      <c r="Q37" s="96">
        <f>IF(E37=0,,-G37/E37)</f>
        <v>0.19387661843107387</v>
      </c>
      <c r="R37" s="97">
        <f>IF(E37=0,,I37/E37)</f>
        <v>0.2544645849200305</v>
      </c>
    </row>
  </sheetData>
  <sheetProtection/>
  <mergeCells count="10">
    <mergeCell ref="A26:A28"/>
    <mergeCell ref="A29:A31"/>
    <mergeCell ref="A32:A34"/>
    <mergeCell ref="A35:A37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2010</v>
      </c>
      <c r="C7" s="20">
        <v>7889244</v>
      </c>
      <c r="D7" s="21">
        <v>1471939</v>
      </c>
      <c r="E7" s="21">
        <v>6956</v>
      </c>
      <c r="F7" s="21">
        <v>-5854033</v>
      </c>
      <c r="G7" s="21">
        <v>0</v>
      </c>
      <c r="H7" s="21">
        <v>-70149</v>
      </c>
      <c r="I7" s="21">
        <v>-1528086</v>
      </c>
      <c r="J7" s="21">
        <v>1040</v>
      </c>
      <c r="K7" s="21">
        <v>0</v>
      </c>
      <c r="L7" s="22">
        <v>1916911</v>
      </c>
      <c r="M7" s="23">
        <f>IF(C7=0,,-F7/C7)</f>
        <v>0.7420271194552989</v>
      </c>
      <c r="N7" s="23">
        <f>IF(C7=0,,-I7/C7)</f>
        <v>0.19369232337090855</v>
      </c>
      <c r="O7" s="24">
        <f>IF(C7=0,,L7/C7)</f>
        <v>0.24297778088749694</v>
      </c>
    </row>
    <row r="8" spans="1:15" ht="11.25" customHeight="1">
      <c r="A8" s="25"/>
      <c r="B8" s="26">
        <f>B9-1</f>
        <v>2011</v>
      </c>
      <c r="C8" s="27">
        <v>7554197</v>
      </c>
      <c r="D8" s="28">
        <v>1354174</v>
      </c>
      <c r="E8" s="28">
        <v>5056</v>
      </c>
      <c r="F8" s="28">
        <v>-6570372</v>
      </c>
      <c r="G8" s="28">
        <v>0</v>
      </c>
      <c r="H8" s="28">
        <v>-58659</v>
      </c>
      <c r="I8" s="28">
        <v>-1463359</v>
      </c>
      <c r="J8" s="28">
        <v>217</v>
      </c>
      <c r="K8" s="28">
        <v>0</v>
      </c>
      <c r="L8" s="29">
        <v>821254</v>
      </c>
      <c r="M8" s="30">
        <f>IF(C8=0,,-F8/C8)</f>
        <v>0.8697644501460579</v>
      </c>
      <c r="N8" s="30">
        <f>IF(C8=0,,-I8/C8)</f>
        <v>0.193714699259233</v>
      </c>
      <c r="O8" s="31">
        <f>IF(C8=0,,L8/C8)</f>
        <v>0.1087149302566507</v>
      </c>
    </row>
    <row r="9" spans="1:15" ht="11.25" customHeight="1" thickBot="1">
      <c r="A9" s="32"/>
      <c r="B9" s="33">
        <v>2012</v>
      </c>
      <c r="C9" s="34">
        <v>7097927</v>
      </c>
      <c r="D9" s="35">
        <v>926435</v>
      </c>
      <c r="E9" s="35">
        <v>13103</v>
      </c>
      <c r="F9" s="35">
        <v>-5893037</v>
      </c>
      <c r="G9" s="35">
        <v>0</v>
      </c>
      <c r="H9" s="35">
        <v>-106177</v>
      </c>
      <c r="I9" s="35">
        <v>-1476408</v>
      </c>
      <c r="J9" s="35">
        <v>560</v>
      </c>
      <c r="K9" s="35">
        <v>0</v>
      </c>
      <c r="L9" s="36">
        <v>562403</v>
      </c>
      <c r="M9" s="37">
        <f>IF(C9=0,,-F9/C9)</f>
        <v>0.8302476201854428</v>
      </c>
      <c r="N9" s="37">
        <f>IF(C9=0,,-I9/C9)</f>
        <v>0.20800552048506557</v>
      </c>
      <c r="O9" s="38">
        <f>IF(C9=0,,L9/C9)</f>
        <v>0.07923482447762566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46</v>
      </c>
      <c r="B11" s="42">
        <f>B13-2</f>
        <v>2010</v>
      </c>
      <c r="C11" s="43">
        <v>100547</v>
      </c>
      <c r="D11" s="44">
        <v>4379</v>
      </c>
      <c r="E11" s="44">
        <v>0</v>
      </c>
      <c r="F11" s="44">
        <v>-77852</v>
      </c>
      <c r="G11" s="44">
        <v>0</v>
      </c>
      <c r="H11" s="44">
        <v>0</v>
      </c>
      <c r="I11" s="44">
        <v>-3722</v>
      </c>
      <c r="J11" s="44">
        <v>0</v>
      </c>
      <c r="K11" s="44">
        <v>0</v>
      </c>
      <c r="L11" s="45">
        <v>23352</v>
      </c>
      <c r="M11" s="46">
        <f>IF(C11=0,,-F11/C11)</f>
        <v>0.77428466289397</v>
      </c>
      <c r="N11" s="46">
        <f>IF(C11=0,,-I11/C11)</f>
        <v>0.03701751419734055</v>
      </c>
      <c r="O11" s="47">
        <f>IF(C11=0,,L11/C11)</f>
        <v>0.23224959471689857</v>
      </c>
    </row>
    <row r="12" spans="1:15" ht="11.25" customHeight="1">
      <c r="A12" s="102"/>
      <c r="B12" s="26">
        <f>B13-1</f>
        <v>2011</v>
      </c>
      <c r="C12" s="27">
        <v>128182</v>
      </c>
      <c r="D12" s="28">
        <v>12226</v>
      </c>
      <c r="E12" s="28">
        <v>0</v>
      </c>
      <c r="F12" s="28">
        <v>-28915</v>
      </c>
      <c r="G12" s="28">
        <v>0</v>
      </c>
      <c r="H12" s="28">
        <v>0</v>
      </c>
      <c r="I12" s="28">
        <v>-5843</v>
      </c>
      <c r="J12" s="28">
        <v>0</v>
      </c>
      <c r="K12" s="28">
        <v>0</v>
      </c>
      <c r="L12" s="29">
        <v>105650</v>
      </c>
      <c r="M12" s="30">
        <f>IF(C12=0,,-F12/C12)</f>
        <v>0.22557769421603657</v>
      </c>
      <c r="N12" s="30">
        <f>IF(C12=0,,-I12/C12)</f>
        <v>0.04558362328564073</v>
      </c>
      <c r="O12" s="48">
        <f>IF(C12=0,,L12/C12)</f>
        <v>0.8242186890515049</v>
      </c>
    </row>
    <row r="13" spans="1:15" ht="11.25" customHeight="1">
      <c r="A13" s="103"/>
      <c r="B13" s="49">
        <v>2012</v>
      </c>
      <c r="C13" s="50">
        <v>37853</v>
      </c>
      <c r="D13" s="51">
        <v>9937</v>
      </c>
      <c r="E13" s="51">
        <v>0</v>
      </c>
      <c r="F13" s="51">
        <v>-49052</v>
      </c>
      <c r="G13" s="51">
        <v>0</v>
      </c>
      <c r="H13" s="51">
        <v>0</v>
      </c>
      <c r="I13" s="51">
        <v>27154</v>
      </c>
      <c r="J13" s="51">
        <v>0</v>
      </c>
      <c r="K13" s="51">
        <v>0</v>
      </c>
      <c r="L13" s="52">
        <v>25892</v>
      </c>
      <c r="M13" s="53">
        <f>IF(C13=0,,-F13/C13)</f>
        <v>1.29585501809632</v>
      </c>
      <c r="N13" s="53">
        <f>IF(C13=0,,-I13/C13)</f>
        <v>-0.7173539745858981</v>
      </c>
      <c r="O13" s="54">
        <f>IF(C13=0,,L13/C13)</f>
        <v>0.6840144770559797</v>
      </c>
    </row>
    <row r="14" spans="1:15" ht="11.25" customHeight="1">
      <c r="A14" s="101" t="s">
        <v>48</v>
      </c>
      <c r="B14" s="42">
        <f>B16-2</f>
        <v>2010</v>
      </c>
      <c r="C14" s="43">
        <v>1239126</v>
      </c>
      <c r="D14" s="44">
        <v>345141</v>
      </c>
      <c r="E14" s="44">
        <v>6277</v>
      </c>
      <c r="F14" s="44">
        <v>-1173642</v>
      </c>
      <c r="G14" s="44">
        <v>0</v>
      </c>
      <c r="H14" s="44">
        <v>0</v>
      </c>
      <c r="I14" s="44">
        <v>-309533</v>
      </c>
      <c r="J14" s="44">
        <v>0</v>
      </c>
      <c r="K14" s="44">
        <v>0</v>
      </c>
      <c r="L14" s="45">
        <v>107369</v>
      </c>
      <c r="M14" s="46">
        <f>IF(C14=0,,-F14/C14)</f>
        <v>0.947153074021528</v>
      </c>
      <c r="N14" s="46">
        <f>IF(C14=0,,-I14/C14)</f>
        <v>0.2497994554226124</v>
      </c>
      <c r="O14" s="47">
        <f>IF(C14=0,,L14/C14)</f>
        <v>0.08664897677879409</v>
      </c>
    </row>
    <row r="15" spans="1:15" ht="11.25" customHeight="1">
      <c r="A15" s="102"/>
      <c r="B15" s="26">
        <f>B16-1</f>
        <v>2011</v>
      </c>
      <c r="C15" s="27">
        <v>1227816</v>
      </c>
      <c r="D15" s="28">
        <v>320716</v>
      </c>
      <c r="E15" s="28">
        <v>5056</v>
      </c>
      <c r="F15" s="28">
        <v>-1680576</v>
      </c>
      <c r="G15" s="28">
        <v>0</v>
      </c>
      <c r="H15" s="28">
        <v>0</v>
      </c>
      <c r="I15" s="28">
        <v>-319506</v>
      </c>
      <c r="J15" s="28">
        <v>0</v>
      </c>
      <c r="K15" s="28">
        <v>0</v>
      </c>
      <c r="L15" s="29">
        <v>-446494</v>
      </c>
      <c r="M15" s="30">
        <f>IF(C15=0,,-F15/C15)</f>
        <v>1.3687523211947068</v>
      </c>
      <c r="N15" s="30">
        <f>IF(C15=0,,-I15/C15)</f>
        <v>0.260223030160871</v>
      </c>
      <c r="O15" s="48">
        <f>IF(C15=0,,L15/C15)</f>
        <v>-0.36364895065710173</v>
      </c>
    </row>
    <row r="16" spans="1:15" ht="11.25" customHeight="1">
      <c r="A16" s="103"/>
      <c r="B16" s="49">
        <v>2012</v>
      </c>
      <c r="C16" s="50">
        <v>1190928</v>
      </c>
      <c r="D16" s="51">
        <v>265978</v>
      </c>
      <c r="E16" s="51">
        <v>13103</v>
      </c>
      <c r="F16" s="51">
        <v>-1296619</v>
      </c>
      <c r="G16" s="51">
        <v>0</v>
      </c>
      <c r="H16" s="51">
        <v>-33474</v>
      </c>
      <c r="I16" s="51">
        <v>-341732</v>
      </c>
      <c r="J16" s="51">
        <v>0</v>
      </c>
      <c r="K16" s="51">
        <v>0</v>
      </c>
      <c r="L16" s="52">
        <v>-201816</v>
      </c>
      <c r="M16" s="53">
        <f>IF(C16=0,,-F16/C16)</f>
        <v>1.0887467588300888</v>
      </c>
      <c r="N16" s="53">
        <f>IF(C16=0,,-I16/C16)</f>
        <v>0.28694597826232987</v>
      </c>
      <c r="O16" s="54">
        <f>IF(C16=0,,L16/C16)</f>
        <v>-0.16946112611341743</v>
      </c>
    </row>
    <row r="17" spans="1:15" ht="11.25" customHeight="1">
      <c r="A17" s="101" t="s">
        <v>49</v>
      </c>
      <c r="B17" s="42">
        <f>B19-2</f>
        <v>2010</v>
      </c>
      <c r="C17" s="43">
        <v>2025238</v>
      </c>
      <c r="D17" s="44">
        <v>380751</v>
      </c>
      <c r="E17" s="44">
        <v>0</v>
      </c>
      <c r="F17" s="44">
        <v>-2197274</v>
      </c>
      <c r="G17" s="44">
        <v>0</v>
      </c>
      <c r="H17" s="44">
        <v>0</v>
      </c>
      <c r="I17" s="44">
        <v>-374015</v>
      </c>
      <c r="J17" s="44">
        <v>0</v>
      </c>
      <c r="K17" s="44">
        <v>0</v>
      </c>
      <c r="L17" s="45">
        <v>-165300</v>
      </c>
      <c r="M17" s="46">
        <f>IF(C17=0,,-F17/C17)</f>
        <v>1.0849460655982162</v>
      </c>
      <c r="N17" s="46">
        <f>IF(C17=0,,-I17/C17)</f>
        <v>0.18467706017761862</v>
      </c>
      <c r="O17" s="47">
        <f>IF(C17=0,,L17/C17)</f>
        <v>-0.08162003675617384</v>
      </c>
    </row>
    <row r="18" spans="1:15" ht="11.25" customHeight="1">
      <c r="A18" s="102"/>
      <c r="B18" s="26">
        <f>B19-1</f>
        <v>2011</v>
      </c>
      <c r="C18" s="27">
        <v>1933855</v>
      </c>
      <c r="D18" s="28">
        <v>314790</v>
      </c>
      <c r="E18" s="28">
        <v>0</v>
      </c>
      <c r="F18" s="28">
        <v>-1980101</v>
      </c>
      <c r="G18" s="28">
        <v>0</v>
      </c>
      <c r="H18" s="28">
        <v>0</v>
      </c>
      <c r="I18" s="28">
        <v>-385542</v>
      </c>
      <c r="J18" s="28">
        <v>0</v>
      </c>
      <c r="K18" s="28">
        <v>0</v>
      </c>
      <c r="L18" s="29">
        <v>-116998</v>
      </c>
      <c r="M18" s="30">
        <f>IF(C18=0,,-F18/C18)</f>
        <v>1.023913892199777</v>
      </c>
      <c r="N18" s="30">
        <f>IF(C18=0,,-I18/C18)</f>
        <v>0.1993644818251627</v>
      </c>
      <c r="O18" s="48">
        <f>IF(C18=0,,L18/C18)</f>
        <v>-0.060499882359328905</v>
      </c>
    </row>
    <row r="19" spans="1:15" ht="11.25" customHeight="1">
      <c r="A19" s="103"/>
      <c r="B19" s="49">
        <v>2012</v>
      </c>
      <c r="C19" s="50">
        <v>1750973</v>
      </c>
      <c r="D19" s="51">
        <v>241308</v>
      </c>
      <c r="E19" s="51">
        <v>0</v>
      </c>
      <c r="F19" s="51">
        <v>-1852496</v>
      </c>
      <c r="G19" s="51">
        <v>0</v>
      </c>
      <c r="H19" s="51">
        <v>0</v>
      </c>
      <c r="I19" s="51">
        <v>-433117</v>
      </c>
      <c r="J19" s="51">
        <v>0</v>
      </c>
      <c r="K19" s="51">
        <v>0</v>
      </c>
      <c r="L19" s="52">
        <v>-293332</v>
      </c>
      <c r="M19" s="53">
        <f>IF(C19=0,,-F19/C19)</f>
        <v>1.0579809054736995</v>
      </c>
      <c r="N19" s="53">
        <f>IF(C19=0,,-I19/C19)</f>
        <v>0.24735789758037388</v>
      </c>
      <c r="O19" s="54">
        <f>IF(C19=0,,L19/C19)</f>
        <v>-0.16752514173548078</v>
      </c>
    </row>
    <row r="20" spans="1:15" ht="11.25" customHeight="1">
      <c r="A20" s="101" t="s">
        <v>52</v>
      </c>
      <c r="B20" s="42">
        <f>B22-2</f>
        <v>2010</v>
      </c>
      <c r="C20" s="43">
        <v>2516468</v>
      </c>
      <c r="D20" s="44">
        <v>385027</v>
      </c>
      <c r="E20" s="44">
        <v>0</v>
      </c>
      <c r="F20" s="44">
        <v>-1681880</v>
      </c>
      <c r="G20" s="44">
        <v>0</v>
      </c>
      <c r="H20" s="44">
        <v>-67504</v>
      </c>
      <c r="I20" s="44">
        <v>-565298</v>
      </c>
      <c r="J20" s="44">
        <v>1360</v>
      </c>
      <c r="K20" s="44">
        <v>0</v>
      </c>
      <c r="L20" s="45">
        <v>588173</v>
      </c>
      <c r="M20" s="46">
        <f>IF(C20=0,,-F20/C20)</f>
        <v>0.6683494485127568</v>
      </c>
      <c r="N20" s="46">
        <f>IF(C20=0,,-I20/C20)</f>
        <v>0.22463945498214163</v>
      </c>
      <c r="O20" s="47">
        <f>IF(C20=0,,L20/C20)</f>
        <v>0.2337295765334588</v>
      </c>
    </row>
    <row r="21" spans="1:15" ht="11.25" customHeight="1">
      <c r="A21" s="102"/>
      <c r="B21" s="26">
        <f>B22-1</f>
        <v>2011</v>
      </c>
      <c r="C21" s="27">
        <v>2595587</v>
      </c>
      <c r="D21" s="28">
        <v>371758</v>
      </c>
      <c r="E21" s="28">
        <v>0</v>
      </c>
      <c r="F21" s="28">
        <v>-1771469</v>
      </c>
      <c r="G21" s="28">
        <v>0</v>
      </c>
      <c r="H21" s="28">
        <v>-56886</v>
      </c>
      <c r="I21" s="28">
        <v>-530232</v>
      </c>
      <c r="J21" s="28">
        <v>687</v>
      </c>
      <c r="K21" s="28">
        <v>0</v>
      </c>
      <c r="L21" s="29">
        <v>609445</v>
      </c>
      <c r="M21" s="30">
        <f>IF(C21=0,,-F21/C21)</f>
        <v>0.6824926307613653</v>
      </c>
      <c r="N21" s="30">
        <f>IF(C21=0,,-I21/C21)</f>
        <v>0.20428211421924983</v>
      </c>
      <c r="O21" s="48">
        <f>IF(C21=0,,L21/C21)</f>
        <v>0.23480045168973337</v>
      </c>
    </row>
    <row r="22" spans="1:15" ht="11.25" customHeight="1">
      <c r="A22" s="103"/>
      <c r="B22" s="49">
        <v>2012</v>
      </c>
      <c r="C22" s="50">
        <v>2633064</v>
      </c>
      <c r="D22" s="51">
        <v>245001</v>
      </c>
      <c r="E22" s="51">
        <v>0</v>
      </c>
      <c r="F22" s="51">
        <v>-1972215</v>
      </c>
      <c r="G22" s="51">
        <v>0</v>
      </c>
      <c r="H22" s="51">
        <v>-71316</v>
      </c>
      <c r="I22" s="51">
        <v>-511876</v>
      </c>
      <c r="J22" s="51">
        <v>560</v>
      </c>
      <c r="K22" s="51">
        <v>0</v>
      </c>
      <c r="L22" s="52">
        <v>323218</v>
      </c>
      <c r="M22" s="53">
        <f>IF(C22=0,,-F22/C22)</f>
        <v>0.7490190135902508</v>
      </c>
      <c r="N22" s="53">
        <f>IF(C22=0,,-I22/C22)</f>
        <v>0.19440317440062224</v>
      </c>
      <c r="O22" s="54">
        <f>IF(C22=0,,L22/C22)</f>
        <v>0.12275356770667177</v>
      </c>
    </row>
    <row r="23" spans="1:15" ht="11.25" customHeight="1">
      <c r="A23" s="101" t="s">
        <v>53</v>
      </c>
      <c r="B23" s="42">
        <f>B25-2</f>
        <v>2010</v>
      </c>
      <c r="C23" s="43">
        <v>118281</v>
      </c>
      <c r="D23" s="44">
        <v>7502</v>
      </c>
      <c r="E23" s="44">
        <v>298</v>
      </c>
      <c r="F23" s="44">
        <v>-94164</v>
      </c>
      <c r="G23" s="44">
        <v>0</v>
      </c>
      <c r="H23" s="44">
        <v>0</v>
      </c>
      <c r="I23" s="44">
        <v>-25797</v>
      </c>
      <c r="J23" s="44">
        <v>0</v>
      </c>
      <c r="K23" s="44">
        <v>0</v>
      </c>
      <c r="L23" s="45">
        <v>6120</v>
      </c>
      <c r="M23" s="46">
        <f>IF(C23=0,,-F23/C23)</f>
        <v>0.796104192558399</v>
      </c>
      <c r="N23" s="46">
        <f>IF(C23=0,,-I23/C23)</f>
        <v>0.21809927207243768</v>
      </c>
      <c r="O23" s="47">
        <f>IF(C23=0,,L23/C23)</f>
        <v>0.0517411925837624</v>
      </c>
    </row>
    <row r="24" spans="1:15" ht="11.25" customHeight="1">
      <c r="A24" s="102"/>
      <c r="B24" s="26">
        <f>B25-1</f>
        <v>2011</v>
      </c>
      <c r="C24" s="27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30">
        <f>IF(C24=0,,-F24/C24)</f>
        <v>0</v>
      </c>
      <c r="N24" s="30">
        <f>IF(C24=0,,-I24/C24)</f>
        <v>0</v>
      </c>
      <c r="O24" s="48">
        <f>IF(C24=0,,L24/C24)</f>
        <v>0</v>
      </c>
    </row>
    <row r="25" spans="1:15" ht="11.25" customHeight="1">
      <c r="A25" s="103"/>
      <c r="B25" s="49">
        <v>2012</v>
      </c>
      <c r="C25" s="50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  <c r="M25" s="53">
        <f>IF(C25=0,,-F25/C25)</f>
        <v>0</v>
      </c>
      <c r="N25" s="53">
        <f>IF(C25=0,,-I25/C25)</f>
        <v>0</v>
      </c>
      <c r="O25" s="54">
        <f>IF(C25=0,,L25/C25)</f>
        <v>0</v>
      </c>
    </row>
    <row r="26" spans="1:15" ht="11.25" customHeight="1">
      <c r="A26" s="101" t="s">
        <v>55</v>
      </c>
      <c r="B26" s="42">
        <f>B28-2</f>
        <v>2010</v>
      </c>
      <c r="C26" s="43">
        <v>312</v>
      </c>
      <c r="D26" s="44">
        <v>12</v>
      </c>
      <c r="E26" s="44">
        <v>0</v>
      </c>
      <c r="F26" s="44">
        <v>-561</v>
      </c>
      <c r="G26" s="44">
        <v>0</v>
      </c>
      <c r="H26" s="44">
        <v>0</v>
      </c>
      <c r="I26" s="44">
        <v>-1615</v>
      </c>
      <c r="J26" s="44">
        <v>0</v>
      </c>
      <c r="K26" s="44">
        <v>0</v>
      </c>
      <c r="L26" s="45">
        <v>-1852</v>
      </c>
      <c r="M26" s="46">
        <f>IF(C26=0,,-F26/C26)</f>
        <v>1.7980769230769231</v>
      </c>
      <c r="N26" s="46">
        <f>IF(C26=0,,-I26/C26)</f>
        <v>5.176282051282051</v>
      </c>
      <c r="O26" s="47">
        <f>IF(C26=0,,L26/C26)</f>
        <v>-5.935897435897436</v>
      </c>
    </row>
    <row r="27" spans="1:15" ht="11.25" customHeight="1">
      <c r="A27" s="102"/>
      <c r="B27" s="26">
        <f>B28-1</f>
        <v>2011</v>
      </c>
      <c r="C27" s="27">
        <v>7581</v>
      </c>
      <c r="D27" s="28">
        <v>106</v>
      </c>
      <c r="E27" s="28">
        <v>0</v>
      </c>
      <c r="F27" s="28">
        <v>-5815</v>
      </c>
      <c r="G27" s="28">
        <v>0</v>
      </c>
      <c r="H27" s="28">
        <v>0</v>
      </c>
      <c r="I27" s="28">
        <v>-3438</v>
      </c>
      <c r="J27" s="28">
        <v>0</v>
      </c>
      <c r="K27" s="28">
        <v>0</v>
      </c>
      <c r="L27" s="29">
        <v>-1566</v>
      </c>
      <c r="M27" s="30">
        <f>IF(C27=0,,-F27/C27)</f>
        <v>0.767049201952249</v>
      </c>
      <c r="N27" s="30">
        <f>IF(C27=0,,-I27/C27)</f>
        <v>0.45350217649386626</v>
      </c>
      <c r="O27" s="48">
        <f>IF(C27=0,,L27/C27)</f>
        <v>-0.20656905421448357</v>
      </c>
    </row>
    <row r="28" spans="1:15" ht="11.25" customHeight="1">
      <c r="A28" s="103"/>
      <c r="B28" s="49">
        <v>2012</v>
      </c>
      <c r="C28" s="50">
        <v>10027</v>
      </c>
      <c r="D28" s="51">
        <v>115</v>
      </c>
      <c r="E28" s="51">
        <v>0</v>
      </c>
      <c r="F28" s="51">
        <v>-1360</v>
      </c>
      <c r="G28" s="51">
        <v>0</v>
      </c>
      <c r="H28" s="51">
        <v>0</v>
      </c>
      <c r="I28" s="51">
        <v>-9876</v>
      </c>
      <c r="J28" s="51">
        <v>0</v>
      </c>
      <c r="K28" s="51">
        <v>0</v>
      </c>
      <c r="L28" s="52">
        <v>-1094</v>
      </c>
      <c r="M28" s="53">
        <f>IF(C28=0,,-F28/C28)</f>
        <v>0.13563378877032015</v>
      </c>
      <c r="N28" s="53">
        <f>IF(C28=0,,-I28/C28)</f>
        <v>0.984940660217413</v>
      </c>
      <c r="O28" s="54">
        <f>IF(C28=0,,L28/C28)</f>
        <v>-0.10910541537847811</v>
      </c>
    </row>
    <row r="29" spans="1:15" ht="11.25" customHeight="1">
      <c r="A29" s="101" t="s">
        <v>56</v>
      </c>
      <c r="B29" s="42">
        <f>B31-2</f>
        <v>2010</v>
      </c>
      <c r="C29" s="43">
        <v>49197</v>
      </c>
      <c r="D29" s="44">
        <v>970</v>
      </c>
      <c r="E29" s="44">
        <v>0</v>
      </c>
      <c r="F29" s="44">
        <v>-45341</v>
      </c>
      <c r="G29" s="44">
        <v>0</v>
      </c>
      <c r="H29" s="44">
        <v>0</v>
      </c>
      <c r="I29" s="44">
        <v>-19327</v>
      </c>
      <c r="J29" s="44">
        <v>-320</v>
      </c>
      <c r="K29" s="44">
        <v>0</v>
      </c>
      <c r="L29" s="45">
        <v>-14821</v>
      </c>
      <c r="M29" s="46">
        <f>IF(C29=0,,-F29/C29)</f>
        <v>0.9216212370673008</v>
      </c>
      <c r="N29" s="46">
        <f>IF(C29=0,,-I29/C29)</f>
        <v>0.3928491574689514</v>
      </c>
      <c r="O29" s="47">
        <f>IF(C29=0,,L29/C29)</f>
        <v>-0.3012582068012277</v>
      </c>
    </row>
    <row r="30" spans="1:15" ht="11.25" customHeight="1">
      <c r="A30" s="102"/>
      <c r="B30" s="26">
        <f>B31-1</f>
        <v>2011</v>
      </c>
      <c r="C30" s="27">
        <v>46971</v>
      </c>
      <c r="D30" s="28">
        <v>1798</v>
      </c>
      <c r="E30" s="28">
        <v>0</v>
      </c>
      <c r="F30" s="28">
        <v>-45856</v>
      </c>
      <c r="G30" s="28">
        <v>0</v>
      </c>
      <c r="H30" s="28">
        <v>0</v>
      </c>
      <c r="I30" s="28">
        <v>-8445</v>
      </c>
      <c r="J30" s="28">
        <v>-470</v>
      </c>
      <c r="K30" s="28">
        <v>0</v>
      </c>
      <c r="L30" s="29">
        <v>-6002</v>
      </c>
      <c r="M30" s="30">
        <f>IF(C30=0,,-F30/C30)</f>
        <v>0.9762619488620639</v>
      </c>
      <c r="N30" s="30">
        <f>IF(C30=0,,-I30/C30)</f>
        <v>0.17979178642140894</v>
      </c>
      <c r="O30" s="48">
        <f>IF(C30=0,,L30/C30)</f>
        <v>-0.12778097123757212</v>
      </c>
    </row>
    <row r="31" spans="1:15" ht="11.25" customHeight="1">
      <c r="A31" s="103"/>
      <c r="B31" s="49">
        <v>2012</v>
      </c>
      <c r="C31" s="50">
        <v>33312</v>
      </c>
      <c r="D31" s="51">
        <v>1276</v>
      </c>
      <c r="E31" s="51">
        <v>0</v>
      </c>
      <c r="F31" s="51">
        <v>-11500</v>
      </c>
      <c r="G31" s="51">
        <v>0</v>
      </c>
      <c r="H31" s="51">
        <v>0</v>
      </c>
      <c r="I31" s="51">
        <v>-7870</v>
      </c>
      <c r="J31" s="51">
        <v>0</v>
      </c>
      <c r="K31" s="51">
        <v>0</v>
      </c>
      <c r="L31" s="52">
        <v>15218</v>
      </c>
      <c r="M31" s="53">
        <f>IF(C31=0,,-F31/C31)</f>
        <v>0.3452209414024976</v>
      </c>
      <c r="N31" s="53">
        <f>IF(C31=0,,-I31/C31)</f>
        <v>0.23625120076849185</v>
      </c>
      <c r="O31" s="54">
        <f>IF(C31=0,,L31/C31)</f>
        <v>0.4568323727185399</v>
      </c>
    </row>
    <row r="32" spans="1:15" ht="11.25" customHeight="1">
      <c r="A32" s="101" t="s">
        <v>57</v>
      </c>
      <c r="B32" s="42">
        <f>B34-2</f>
        <v>2010</v>
      </c>
      <c r="C32" s="43">
        <v>1835467</v>
      </c>
      <c r="D32" s="44">
        <v>339593</v>
      </c>
      <c r="E32" s="44">
        <v>381</v>
      </c>
      <c r="F32" s="44">
        <v>-553735</v>
      </c>
      <c r="G32" s="44">
        <v>0</v>
      </c>
      <c r="H32" s="44">
        <v>-2645</v>
      </c>
      <c r="I32" s="44">
        <v>-222076</v>
      </c>
      <c r="J32" s="44">
        <v>0</v>
      </c>
      <c r="K32" s="44">
        <v>0</v>
      </c>
      <c r="L32" s="45">
        <v>1396985</v>
      </c>
      <c r="M32" s="46">
        <f>IF(C32=0,,-F32/C32)</f>
        <v>0.30168616488337846</v>
      </c>
      <c r="N32" s="46">
        <f>IF(C32=0,,-I32/C32)</f>
        <v>0.12099155146891771</v>
      </c>
      <c r="O32" s="47">
        <f>IF(C32=0,,L32/C32)</f>
        <v>0.7611060291468057</v>
      </c>
    </row>
    <row r="33" spans="1:15" ht="11.25" customHeight="1">
      <c r="A33" s="102"/>
      <c r="B33" s="26">
        <f>B34-1</f>
        <v>2011</v>
      </c>
      <c r="C33" s="27">
        <v>1609206</v>
      </c>
      <c r="D33" s="28">
        <v>324835</v>
      </c>
      <c r="E33" s="28">
        <v>0</v>
      </c>
      <c r="F33" s="28">
        <v>-1016479</v>
      </c>
      <c r="G33" s="28">
        <v>0</v>
      </c>
      <c r="H33" s="28">
        <v>-1773</v>
      </c>
      <c r="I33" s="28">
        <v>-205149</v>
      </c>
      <c r="J33" s="28">
        <v>0</v>
      </c>
      <c r="K33" s="28">
        <v>0</v>
      </c>
      <c r="L33" s="29">
        <v>710640</v>
      </c>
      <c r="M33" s="30">
        <f>IF(C33=0,,-F33/C33)</f>
        <v>0.6316649328923705</v>
      </c>
      <c r="N33" s="30">
        <f>IF(C33=0,,-I33/C33)</f>
        <v>0.12748461042277992</v>
      </c>
      <c r="O33" s="48">
        <f>IF(C33=0,,L33/C33)</f>
        <v>0.44160909168869616</v>
      </c>
    </row>
    <row r="34" spans="1:15" ht="11.25" customHeight="1">
      <c r="A34" s="103"/>
      <c r="B34" s="49">
        <v>2012</v>
      </c>
      <c r="C34" s="50">
        <v>1438622</v>
      </c>
      <c r="D34" s="51">
        <v>157924</v>
      </c>
      <c r="E34" s="51">
        <v>0</v>
      </c>
      <c r="F34" s="51">
        <v>-698960</v>
      </c>
      <c r="G34" s="51">
        <v>0</v>
      </c>
      <c r="H34" s="51">
        <v>-1387</v>
      </c>
      <c r="I34" s="51">
        <v>-194428</v>
      </c>
      <c r="J34" s="51">
        <v>0</v>
      </c>
      <c r="K34" s="51">
        <v>0</v>
      </c>
      <c r="L34" s="52">
        <v>701771</v>
      </c>
      <c r="M34" s="53">
        <f>IF(C34=0,,-F34/C34)</f>
        <v>0.48585382400658406</v>
      </c>
      <c r="N34" s="53">
        <f>IF(C34=0,,-I34/C34)</f>
        <v>0.13514877431319694</v>
      </c>
      <c r="O34" s="54">
        <f>IF(C34=0,,L34/C34)</f>
        <v>0.4878077771645366</v>
      </c>
    </row>
    <row r="35" spans="1:15" ht="11.25" customHeight="1">
      <c r="A35" s="101" t="s">
        <v>58</v>
      </c>
      <c r="B35" s="42">
        <f>B37-2</f>
        <v>2010</v>
      </c>
      <c r="C35" s="43">
        <v>4608</v>
      </c>
      <c r="D35" s="44">
        <v>8564</v>
      </c>
      <c r="E35" s="44">
        <v>0</v>
      </c>
      <c r="F35" s="44">
        <v>-29584</v>
      </c>
      <c r="G35" s="44">
        <v>0</v>
      </c>
      <c r="H35" s="44">
        <v>0</v>
      </c>
      <c r="I35" s="44">
        <v>-6703</v>
      </c>
      <c r="J35" s="44">
        <v>0</v>
      </c>
      <c r="K35" s="44">
        <v>0</v>
      </c>
      <c r="L35" s="45">
        <v>-23115</v>
      </c>
      <c r="M35" s="46">
        <f>IF(C35=0,,-F35/C35)</f>
        <v>6.420138888888889</v>
      </c>
      <c r="N35" s="46">
        <f>IF(C35=0,,-I35/C35)</f>
        <v>1.4546440972222223</v>
      </c>
      <c r="O35" s="47">
        <f>IF(C35=0,,L35/C35)</f>
        <v>-5.016276041666667</v>
      </c>
    </row>
    <row r="36" spans="1:15" ht="11.25" customHeight="1">
      <c r="A36" s="102"/>
      <c r="B36" s="26">
        <f>B37-1</f>
        <v>2011</v>
      </c>
      <c r="C36" s="27">
        <v>4999</v>
      </c>
      <c r="D36" s="28">
        <v>7945</v>
      </c>
      <c r="E36" s="28">
        <v>0</v>
      </c>
      <c r="F36" s="28">
        <v>-41161</v>
      </c>
      <c r="G36" s="28">
        <v>0</v>
      </c>
      <c r="H36" s="28">
        <v>0</v>
      </c>
      <c r="I36" s="28">
        <v>-5204</v>
      </c>
      <c r="J36" s="28">
        <v>0</v>
      </c>
      <c r="K36" s="28">
        <v>0</v>
      </c>
      <c r="L36" s="29">
        <v>-33421</v>
      </c>
      <c r="M36" s="30">
        <f>IF(C36=0,,-F36/C36)</f>
        <v>8.233846769353871</v>
      </c>
      <c r="N36" s="30">
        <f>IF(C36=0,,-I36/C36)</f>
        <v>1.0410082016403281</v>
      </c>
      <c r="O36" s="48">
        <f>IF(C36=0,,L36/C36)</f>
        <v>-6.685537107421484</v>
      </c>
    </row>
    <row r="37" spans="1:15" ht="11.25" customHeight="1">
      <c r="A37" s="103"/>
      <c r="B37" s="49">
        <v>2012</v>
      </c>
      <c r="C37" s="50">
        <v>3148</v>
      </c>
      <c r="D37" s="51">
        <v>4896</v>
      </c>
      <c r="E37" s="51">
        <v>0</v>
      </c>
      <c r="F37" s="51">
        <v>-10835</v>
      </c>
      <c r="G37" s="51">
        <v>0</v>
      </c>
      <c r="H37" s="51">
        <v>0</v>
      </c>
      <c r="I37" s="51">
        <v>-4663</v>
      </c>
      <c r="J37" s="51">
        <v>0</v>
      </c>
      <c r="K37" s="51">
        <v>0</v>
      </c>
      <c r="L37" s="52">
        <v>-7454</v>
      </c>
      <c r="M37" s="53">
        <f>IF(C37=0,,-F37/C37)</f>
        <v>3.4418678526048283</v>
      </c>
      <c r="N37" s="53">
        <f>IF(C37=0,,-I37/C37)</f>
        <v>1.4812579415501905</v>
      </c>
      <c r="O37" s="54">
        <f>IF(C37=0,,L37/C37)</f>
        <v>-2.3678526048284625</v>
      </c>
    </row>
  </sheetData>
  <sheetProtection/>
  <mergeCells count="10">
    <mergeCell ref="A26:A28"/>
    <mergeCell ref="A29:A31"/>
    <mergeCell ref="A32:A34"/>
    <mergeCell ref="A35:A37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2010</v>
      </c>
      <c r="C7" s="64">
        <v>8267801</v>
      </c>
      <c r="D7" s="65">
        <v>7719924</v>
      </c>
      <c r="E7" s="64">
        <v>8439045</v>
      </c>
      <c r="F7" s="66">
        <v>-6492172</v>
      </c>
      <c r="G7" s="65">
        <v>-1570331</v>
      </c>
      <c r="H7" s="67">
        <v>1844243</v>
      </c>
      <c r="I7" s="67">
        <v>1916911</v>
      </c>
      <c r="J7" s="64">
        <v>3658409</v>
      </c>
      <c r="K7" s="66">
        <v>40352557</v>
      </c>
      <c r="L7" s="66">
        <v>13903510</v>
      </c>
      <c r="M7" s="66">
        <v>1563378</v>
      </c>
      <c r="N7" s="66">
        <v>59477854</v>
      </c>
      <c r="O7" s="65">
        <v>54415157</v>
      </c>
      <c r="P7" s="68">
        <f>IF(E7=0,,-F7/E7)</f>
        <v>0.7693017397110692</v>
      </c>
      <c r="Q7" s="68">
        <f>IF(E7=0,,-G7/E7)</f>
        <v>0.18607923052904682</v>
      </c>
      <c r="R7" s="69">
        <f>IF(E7=0,,I7/E7)</f>
        <v>0.22714785855508532</v>
      </c>
    </row>
    <row r="8" spans="1:18" ht="11.25" customHeight="1">
      <c r="A8" s="25"/>
      <c r="B8" s="26">
        <f>B9-1</f>
        <v>2011</v>
      </c>
      <c r="C8" s="70">
        <v>8159774</v>
      </c>
      <c r="D8" s="71">
        <v>7517954</v>
      </c>
      <c r="E8" s="70">
        <v>8138245</v>
      </c>
      <c r="F8" s="72">
        <v>-7674961</v>
      </c>
      <c r="G8" s="71">
        <v>-1525804</v>
      </c>
      <c r="H8" s="73">
        <v>266981</v>
      </c>
      <c r="I8" s="73">
        <v>821254</v>
      </c>
      <c r="J8" s="70">
        <v>3684521</v>
      </c>
      <c r="K8" s="72">
        <v>37927188</v>
      </c>
      <c r="L8" s="72">
        <v>17317521</v>
      </c>
      <c r="M8" s="72">
        <v>1485972</v>
      </c>
      <c r="N8" s="72">
        <v>60415202</v>
      </c>
      <c r="O8" s="71">
        <v>55916783</v>
      </c>
      <c r="P8" s="74">
        <f>IF(E8=0,,-F8/E8)</f>
        <v>0.9430732301620313</v>
      </c>
      <c r="Q8" s="74">
        <f>IF(E8=0,,-G8/E8)</f>
        <v>0.18748563111579955</v>
      </c>
      <c r="R8" s="75">
        <f>IF(E8=0,,I8/E8)</f>
        <v>0.10091291181329635</v>
      </c>
    </row>
    <row r="9" spans="1:18" ht="11.25" customHeight="1" thickBot="1">
      <c r="A9" s="32"/>
      <c r="B9" s="33">
        <v>2012</v>
      </c>
      <c r="C9" s="76">
        <v>7771876</v>
      </c>
      <c r="D9" s="77">
        <v>6952691</v>
      </c>
      <c r="E9" s="76">
        <v>7906549</v>
      </c>
      <c r="F9" s="78">
        <v>-6828210</v>
      </c>
      <c r="G9" s="77">
        <v>-1598434</v>
      </c>
      <c r="H9" s="79">
        <v>532695</v>
      </c>
      <c r="I9" s="79">
        <v>562403</v>
      </c>
      <c r="J9" s="76">
        <v>3549846</v>
      </c>
      <c r="K9" s="78">
        <v>37615491</v>
      </c>
      <c r="L9" s="78">
        <v>18197438</v>
      </c>
      <c r="M9" s="78">
        <v>1462326</v>
      </c>
      <c r="N9" s="78">
        <v>60825101</v>
      </c>
      <c r="O9" s="77">
        <v>55848369</v>
      </c>
      <c r="P9" s="80">
        <f>IF(E9=0,,-F9/E9)</f>
        <v>0.8636144542960525</v>
      </c>
      <c r="Q9" s="80">
        <f>IF(E9=0,,-G9/E9)</f>
        <v>0.20216582481181106</v>
      </c>
      <c r="R9" s="81">
        <f>IF(E9=0,,I9/E9)</f>
        <v>0.07113128622866942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46</v>
      </c>
      <c r="B11" s="42">
        <f>B13-2</f>
        <v>2010</v>
      </c>
      <c r="C11" s="84">
        <v>289797</v>
      </c>
      <c r="D11" s="85">
        <v>110765</v>
      </c>
      <c r="E11" s="84">
        <v>279579</v>
      </c>
      <c r="F11" s="86">
        <v>-173683</v>
      </c>
      <c r="G11" s="85">
        <v>-41535</v>
      </c>
      <c r="H11" s="87">
        <v>23352</v>
      </c>
      <c r="I11" s="84">
        <v>23352</v>
      </c>
      <c r="J11" s="84">
        <v>140552</v>
      </c>
      <c r="K11" s="86">
        <v>578343</v>
      </c>
      <c r="L11" s="86">
        <v>46077</v>
      </c>
      <c r="M11" s="86">
        <v>21871</v>
      </c>
      <c r="N11" s="86">
        <v>786843</v>
      </c>
      <c r="O11" s="85">
        <v>220646</v>
      </c>
      <c r="P11" s="88">
        <f>IF(E11=0,,-F11/E11)</f>
        <v>0.6212304929912476</v>
      </c>
      <c r="Q11" s="88">
        <f>IF(E11=0,,-G11/E11)</f>
        <v>0.14856266028564377</v>
      </c>
      <c r="R11" s="89">
        <f>IF(E11=0,,I11/E11)</f>
        <v>0.08352558668569528</v>
      </c>
    </row>
    <row r="12" spans="1:18" ht="11.25" customHeight="1">
      <c r="A12" s="102"/>
      <c r="B12" s="26">
        <f>B13-1</f>
        <v>2011</v>
      </c>
      <c r="C12" s="70">
        <v>311625</v>
      </c>
      <c r="D12" s="71">
        <v>137665</v>
      </c>
      <c r="E12" s="70">
        <v>302142</v>
      </c>
      <c r="F12" s="72">
        <v>-192041</v>
      </c>
      <c r="G12" s="71">
        <v>-43258</v>
      </c>
      <c r="H12" s="73">
        <v>105650</v>
      </c>
      <c r="I12" s="70">
        <v>105650</v>
      </c>
      <c r="J12" s="70">
        <v>150035</v>
      </c>
      <c r="K12" s="72">
        <v>603878</v>
      </c>
      <c r="L12" s="72">
        <v>52675</v>
      </c>
      <c r="M12" s="72">
        <v>23649</v>
      </c>
      <c r="N12" s="72">
        <v>830237</v>
      </c>
      <c r="O12" s="71">
        <v>248624</v>
      </c>
      <c r="P12" s="74">
        <f>IF(E12=0,,-F12/E12)</f>
        <v>0.635598493423622</v>
      </c>
      <c r="Q12" s="74">
        <f>IF(E12=0,,-G12/E12)</f>
        <v>0.1431710917383217</v>
      </c>
      <c r="R12" s="90">
        <f>IF(E12=0,,I12/E12)</f>
        <v>0.34967002270455616</v>
      </c>
    </row>
    <row r="13" spans="1:18" ht="11.25" customHeight="1">
      <c r="A13" s="103"/>
      <c r="B13" s="91">
        <v>2012</v>
      </c>
      <c r="C13" s="92">
        <v>317266</v>
      </c>
      <c r="D13" s="93">
        <v>38976</v>
      </c>
      <c r="E13" s="92">
        <v>316143</v>
      </c>
      <c r="F13" s="94">
        <v>-216545</v>
      </c>
      <c r="G13" s="93">
        <v>-49437</v>
      </c>
      <c r="H13" s="95">
        <v>25892</v>
      </c>
      <c r="I13" s="92">
        <v>25892</v>
      </c>
      <c r="J13" s="92">
        <v>151158</v>
      </c>
      <c r="K13" s="94">
        <v>624006</v>
      </c>
      <c r="L13" s="94">
        <v>75521</v>
      </c>
      <c r="M13" s="94">
        <v>25073</v>
      </c>
      <c r="N13" s="94">
        <v>875758</v>
      </c>
      <c r="O13" s="93">
        <v>264592</v>
      </c>
      <c r="P13" s="96">
        <f>IF(E13=0,,-F13/E13)</f>
        <v>0.6849590217085306</v>
      </c>
      <c r="Q13" s="96">
        <f>IF(E13=0,,-G13/E13)</f>
        <v>0.15637543769749765</v>
      </c>
      <c r="R13" s="97">
        <f>IF(E13=0,,I13/E13)</f>
        <v>0.08189964667887634</v>
      </c>
    </row>
    <row r="14" spans="1:18" ht="11.25" customHeight="1">
      <c r="A14" s="101" t="s">
        <v>48</v>
      </c>
      <c r="B14" s="42">
        <f>B16-2</f>
        <v>2010</v>
      </c>
      <c r="C14" s="84">
        <v>1244684</v>
      </c>
      <c r="D14" s="85">
        <v>1238135</v>
      </c>
      <c r="E14" s="84">
        <v>1245675</v>
      </c>
      <c r="F14" s="86">
        <v>-1146788</v>
      </c>
      <c r="G14" s="85">
        <v>-309533</v>
      </c>
      <c r="H14" s="87">
        <v>107369</v>
      </c>
      <c r="I14" s="84">
        <v>107369</v>
      </c>
      <c r="J14" s="84">
        <v>623442</v>
      </c>
      <c r="K14" s="86">
        <v>5723274</v>
      </c>
      <c r="L14" s="86">
        <v>3231523</v>
      </c>
      <c r="M14" s="86">
        <v>162530</v>
      </c>
      <c r="N14" s="86">
        <v>9740769</v>
      </c>
      <c r="O14" s="85">
        <v>8897884</v>
      </c>
      <c r="P14" s="88">
        <f>IF(E14=0,,-F14/E14)</f>
        <v>0.9206157304272784</v>
      </c>
      <c r="Q14" s="88">
        <f>IF(E14=0,,-G14/E14)</f>
        <v>0.24848616212093844</v>
      </c>
      <c r="R14" s="89">
        <f>IF(E14=0,,I14/E14)</f>
        <v>0.08619342926525779</v>
      </c>
    </row>
    <row r="15" spans="1:18" ht="11.25" customHeight="1">
      <c r="A15" s="102"/>
      <c r="B15" s="26">
        <f>B16-1</f>
        <v>2011</v>
      </c>
      <c r="C15" s="70">
        <v>1213129</v>
      </c>
      <c r="D15" s="71">
        <v>1207782</v>
      </c>
      <c r="E15" s="70">
        <v>1233163</v>
      </c>
      <c r="F15" s="72">
        <v>-1655785</v>
      </c>
      <c r="G15" s="71">
        <v>-319506</v>
      </c>
      <c r="H15" s="73">
        <v>-446494</v>
      </c>
      <c r="I15" s="70">
        <v>-446494</v>
      </c>
      <c r="J15" s="70">
        <v>603407</v>
      </c>
      <c r="K15" s="72">
        <v>5521546</v>
      </c>
      <c r="L15" s="72">
        <v>3871739</v>
      </c>
      <c r="M15" s="72">
        <v>153067</v>
      </c>
      <c r="N15" s="72">
        <v>10149759</v>
      </c>
      <c r="O15" s="71">
        <v>10104154</v>
      </c>
      <c r="P15" s="74">
        <f>IF(E15=0,,-F15/E15)</f>
        <v>1.342713818043519</v>
      </c>
      <c r="Q15" s="74">
        <f>IF(E15=0,,-G15/E15)</f>
        <v>0.2590947019980327</v>
      </c>
      <c r="R15" s="90">
        <f>IF(E15=0,,I15/E15)</f>
        <v>-0.3620721672641816</v>
      </c>
    </row>
    <row r="16" spans="1:18" ht="11.25" customHeight="1">
      <c r="A16" s="103"/>
      <c r="B16" s="91">
        <v>2012</v>
      </c>
      <c r="C16" s="92">
        <v>1178412</v>
      </c>
      <c r="D16" s="93">
        <v>1172681</v>
      </c>
      <c r="E16" s="92">
        <v>1196659</v>
      </c>
      <c r="F16" s="94">
        <v>-1318412</v>
      </c>
      <c r="G16" s="93">
        <v>-341732</v>
      </c>
      <c r="H16" s="95">
        <v>-201816</v>
      </c>
      <c r="I16" s="92">
        <v>-201816</v>
      </c>
      <c r="J16" s="92">
        <v>585160</v>
      </c>
      <c r="K16" s="94">
        <v>5537082</v>
      </c>
      <c r="L16" s="94">
        <v>4138072</v>
      </c>
      <c r="M16" s="94">
        <v>147927</v>
      </c>
      <c r="N16" s="94">
        <v>10408241</v>
      </c>
      <c r="O16" s="93">
        <v>10354287</v>
      </c>
      <c r="P16" s="96">
        <f>IF(E16=0,,-F16/E16)</f>
        <v>1.1017441058814583</v>
      </c>
      <c r="Q16" s="96">
        <f>IF(E16=0,,-G16/E16)</f>
        <v>0.28557174600282953</v>
      </c>
      <c r="R16" s="97">
        <f>IF(E16=0,,I16/E16)</f>
        <v>-0.16864954845114608</v>
      </c>
    </row>
    <row r="17" spans="1:18" ht="11.25" customHeight="1">
      <c r="A17" s="101" t="s">
        <v>49</v>
      </c>
      <c r="B17" s="42">
        <f>B19-2</f>
        <v>2010</v>
      </c>
      <c r="C17" s="84">
        <v>1980094</v>
      </c>
      <c r="D17" s="85">
        <v>1976225</v>
      </c>
      <c r="E17" s="84">
        <v>2029107</v>
      </c>
      <c r="F17" s="86">
        <v>-2194225</v>
      </c>
      <c r="G17" s="85">
        <v>-374260</v>
      </c>
      <c r="H17" s="87">
        <v>-165300</v>
      </c>
      <c r="I17" s="84">
        <v>-165300</v>
      </c>
      <c r="J17" s="84">
        <v>991203</v>
      </c>
      <c r="K17" s="86">
        <v>13491216</v>
      </c>
      <c r="L17" s="86">
        <v>3529729</v>
      </c>
      <c r="M17" s="86">
        <v>607476</v>
      </c>
      <c r="N17" s="86">
        <v>18619624</v>
      </c>
      <c r="O17" s="85">
        <v>18575071</v>
      </c>
      <c r="P17" s="88">
        <f>IF(E17=0,,-F17/E17)</f>
        <v>1.081374713112714</v>
      </c>
      <c r="Q17" s="88">
        <f>IF(E17=0,,-G17/E17)</f>
        <v>0.18444566994249195</v>
      </c>
      <c r="R17" s="89">
        <f>IF(E17=0,,I17/E17)</f>
        <v>-0.08146440774192786</v>
      </c>
    </row>
    <row r="18" spans="1:18" ht="11.25" customHeight="1">
      <c r="A18" s="102"/>
      <c r="B18" s="26">
        <f>B19-1</f>
        <v>2011</v>
      </c>
      <c r="C18" s="70">
        <v>1874662</v>
      </c>
      <c r="D18" s="71">
        <v>1870986</v>
      </c>
      <c r="E18" s="70">
        <v>1937531</v>
      </c>
      <c r="F18" s="72">
        <v>-1984076</v>
      </c>
      <c r="G18" s="71">
        <v>-385789</v>
      </c>
      <c r="H18" s="73">
        <v>-116998</v>
      </c>
      <c r="I18" s="70">
        <v>-116998</v>
      </c>
      <c r="J18" s="70">
        <v>928334</v>
      </c>
      <c r="K18" s="72">
        <v>12954877</v>
      </c>
      <c r="L18" s="72">
        <v>4408709</v>
      </c>
      <c r="M18" s="72">
        <v>582971</v>
      </c>
      <c r="N18" s="72">
        <v>18874891</v>
      </c>
      <c r="O18" s="71">
        <v>18831989</v>
      </c>
      <c r="P18" s="74">
        <f>IF(E18=0,,-F18/E18)</f>
        <v>1.0240228414409887</v>
      </c>
      <c r="Q18" s="74">
        <f>IF(E18=0,,-G18/E18)</f>
        <v>0.19911371740632794</v>
      </c>
      <c r="R18" s="90">
        <f>IF(E18=0,,I18/E18)</f>
        <v>-0.06038509835455536</v>
      </c>
    </row>
    <row r="19" spans="1:18" ht="11.25" customHeight="1">
      <c r="A19" s="103"/>
      <c r="B19" s="91">
        <v>2012</v>
      </c>
      <c r="C19" s="92">
        <v>1659355</v>
      </c>
      <c r="D19" s="93">
        <v>1655807</v>
      </c>
      <c r="E19" s="92">
        <v>1754521</v>
      </c>
      <c r="F19" s="94">
        <v>-1904521</v>
      </c>
      <c r="G19" s="93">
        <v>-433409</v>
      </c>
      <c r="H19" s="95">
        <v>-293332</v>
      </c>
      <c r="I19" s="92">
        <v>-293332</v>
      </c>
      <c r="J19" s="92">
        <v>833168</v>
      </c>
      <c r="K19" s="94">
        <v>13019018</v>
      </c>
      <c r="L19" s="94">
        <v>4621046</v>
      </c>
      <c r="M19" s="94">
        <v>583703</v>
      </c>
      <c r="N19" s="94">
        <v>19056935</v>
      </c>
      <c r="O19" s="93">
        <v>18988683</v>
      </c>
      <c r="P19" s="96">
        <f>IF(E19=0,,-F19/E19)</f>
        <v>1.0854934195714956</v>
      </c>
      <c r="Q19" s="96">
        <f>IF(E19=0,,-G19/E19)</f>
        <v>0.24702411655374887</v>
      </c>
      <c r="R19" s="97">
        <f>IF(E19=0,,I19/E19)</f>
        <v>-0.16718637166497294</v>
      </c>
    </row>
    <row r="20" spans="1:18" ht="11.25" customHeight="1">
      <c r="A20" s="101" t="s">
        <v>52</v>
      </c>
      <c r="B20" s="42">
        <f>B22-2</f>
        <v>2010</v>
      </c>
      <c r="C20" s="84">
        <v>2856672</v>
      </c>
      <c r="D20" s="85">
        <v>2532275</v>
      </c>
      <c r="E20" s="84">
        <v>2840865</v>
      </c>
      <c r="F20" s="86">
        <v>-2186763</v>
      </c>
      <c r="G20" s="85">
        <v>-566044</v>
      </c>
      <c r="H20" s="87">
        <v>515488</v>
      </c>
      <c r="I20" s="84">
        <v>588173</v>
      </c>
      <c r="J20" s="84">
        <v>1212796</v>
      </c>
      <c r="K20" s="86">
        <v>11932604</v>
      </c>
      <c r="L20" s="86">
        <v>3599122</v>
      </c>
      <c r="M20" s="86">
        <v>452781</v>
      </c>
      <c r="N20" s="86">
        <v>17197303</v>
      </c>
      <c r="O20" s="85">
        <v>14007870</v>
      </c>
      <c r="P20" s="88">
        <f>IF(E20=0,,-F20/E20)</f>
        <v>0.7697525225591502</v>
      </c>
      <c r="Q20" s="88">
        <f>IF(E20=0,,-G20/E20)</f>
        <v>0.19925058036900734</v>
      </c>
      <c r="R20" s="89">
        <f>IF(E20=0,,I20/E20)</f>
        <v>0.20704010926249575</v>
      </c>
    </row>
    <row r="21" spans="1:18" ht="11.25" customHeight="1">
      <c r="A21" s="102"/>
      <c r="B21" s="26">
        <f>B22-1</f>
        <v>2011</v>
      </c>
      <c r="C21" s="70">
        <v>2969621</v>
      </c>
      <c r="D21" s="71">
        <v>2697295</v>
      </c>
      <c r="E21" s="70">
        <v>2867913</v>
      </c>
      <c r="F21" s="72">
        <v>-2670713</v>
      </c>
      <c r="G21" s="71">
        <v>-532006</v>
      </c>
      <c r="H21" s="73">
        <v>55172</v>
      </c>
      <c r="I21" s="70">
        <v>609445</v>
      </c>
      <c r="J21" s="70">
        <v>1319088</v>
      </c>
      <c r="K21" s="72">
        <v>11699953</v>
      </c>
      <c r="L21" s="72">
        <v>4402754</v>
      </c>
      <c r="M21" s="72">
        <v>431282</v>
      </c>
      <c r="N21" s="72">
        <v>17853077</v>
      </c>
      <c r="O21" s="71">
        <v>14409157</v>
      </c>
      <c r="P21" s="74">
        <f>IF(E21=0,,-F21/E21)</f>
        <v>0.9312391972838786</v>
      </c>
      <c r="Q21" s="74">
        <f>IF(E21=0,,-G21/E21)</f>
        <v>0.18550283777785448</v>
      </c>
      <c r="R21" s="90">
        <f>IF(E21=0,,I21/E21)</f>
        <v>0.2125047028971939</v>
      </c>
    </row>
    <row r="22" spans="1:18" ht="11.25" customHeight="1">
      <c r="A22" s="103"/>
      <c r="B22" s="91">
        <v>2012</v>
      </c>
      <c r="C22" s="92">
        <v>2914998</v>
      </c>
      <c r="D22" s="93">
        <v>2633580</v>
      </c>
      <c r="E22" s="92">
        <v>2914482</v>
      </c>
      <c r="F22" s="94">
        <v>-2498190</v>
      </c>
      <c r="G22" s="93">
        <v>-512598</v>
      </c>
      <c r="H22" s="95">
        <v>293512</v>
      </c>
      <c r="I22" s="92">
        <v>323218</v>
      </c>
      <c r="J22" s="92">
        <v>1319603</v>
      </c>
      <c r="K22" s="94">
        <v>11973199</v>
      </c>
      <c r="L22" s="94">
        <v>4550912</v>
      </c>
      <c r="M22" s="94">
        <v>440908</v>
      </c>
      <c r="N22" s="94">
        <v>18284622</v>
      </c>
      <c r="O22" s="93">
        <v>14461654</v>
      </c>
      <c r="P22" s="96">
        <f>IF(E22=0,,-F22/E22)</f>
        <v>0.8571643262850825</v>
      </c>
      <c r="Q22" s="96">
        <f>IF(E22=0,,-G22/E22)</f>
        <v>0.17587962457822695</v>
      </c>
      <c r="R22" s="97">
        <f>IF(E22=0,,I22/E22)</f>
        <v>0.1109006677687493</v>
      </c>
    </row>
    <row r="23" spans="1:18" ht="11.25" customHeight="1">
      <c r="A23" s="101" t="s">
        <v>53</v>
      </c>
      <c r="B23" s="42">
        <f>B25-2</f>
        <v>2010</v>
      </c>
      <c r="C23" s="84">
        <v>11883</v>
      </c>
      <c r="D23" s="85">
        <v>11153</v>
      </c>
      <c r="E23" s="84">
        <v>119011</v>
      </c>
      <c r="F23" s="86">
        <v>-51359</v>
      </c>
      <c r="G23" s="85">
        <v>-25797</v>
      </c>
      <c r="H23" s="87">
        <v>6120</v>
      </c>
      <c r="I23" s="84">
        <v>6120</v>
      </c>
      <c r="J23" s="84">
        <v>0</v>
      </c>
      <c r="K23" s="86">
        <v>0</v>
      </c>
      <c r="L23" s="86">
        <v>0</v>
      </c>
      <c r="M23" s="86">
        <v>0</v>
      </c>
      <c r="N23" s="86">
        <v>0</v>
      </c>
      <c r="O23" s="85">
        <v>0</v>
      </c>
      <c r="P23" s="88">
        <f>IF(E23=0,,-F23/E23)</f>
        <v>0.43154834427069766</v>
      </c>
      <c r="Q23" s="88">
        <f>IF(E23=0,,-G23/E23)</f>
        <v>0.2167614758299653</v>
      </c>
      <c r="R23" s="89">
        <f>IF(E23=0,,I23/E23)</f>
        <v>0.051423817966406465</v>
      </c>
    </row>
    <row r="24" spans="1:18" ht="11.25" customHeight="1">
      <c r="A24" s="102"/>
      <c r="B24" s="26">
        <f>B25-1</f>
        <v>2011</v>
      </c>
      <c r="C24" s="70">
        <v>0</v>
      </c>
      <c r="D24" s="71">
        <v>0</v>
      </c>
      <c r="E24" s="70">
        <v>0</v>
      </c>
      <c r="F24" s="72">
        <v>0</v>
      </c>
      <c r="G24" s="71">
        <v>0</v>
      </c>
      <c r="H24" s="73">
        <v>0</v>
      </c>
      <c r="I24" s="70">
        <v>0</v>
      </c>
      <c r="J24" s="70">
        <v>0</v>
      </c>
      <c r="K24" s="72">
        <v>0</v>
      </c>
      <c r="L24" s="72">
        <v>0</v>
      </c>
      <c r="M24" s="72">
        <v>0</v>
      </c>
      <c r="N24" s="72">
        <v>0</v>
      </c>
      <c r="O24" s="71">
        <v>0</v>
      </c>
      <c r="P24" s="74">
        <f>IF(E24=0,,-F24/E24)</f>
        <v>0</v>
      </c>
      <c r="Q24" s="74">
        <f>IF(E24=0,,-G24/E24)</f>
        <v>0</v>
      </c>
      <c r="R24" s="90">
        <f>IF(E24=0,,I24/E24)</f>
        <v>0</v>
      </c>
    </row>
    <row r="25" spans="1:18" ht="11.25" customHeight="1">
      <c r="A25" s="103"/>
      <c r="B25" s="91">
        <v>2012</v>
      </c>
      <c r="C25" s="92">
        <v>0</v>
      </c>
      <c r="D25" s="93">
        <v>0</v>
      </c>
      <c r="E25" s="92">
        <v>0</v>
      </c>
      <c r="F25" s="94">
        <v>0</v>
      </c>
      <c r="G25" s="93">
        <v>0</v>
      </c>
      <c r="H25" s="95">
        <v>0</v>
      </c>
      <c r="I25" s="92">
        <v>0</v>
      </c>
      <c r="J25" s="92">
        <v>0</v>
      </c>
      <c r="K25" s="94">
        <v>0</v>
      </c>
      <c r="L25" s="94">
        <v>0</v>
      </c>
      <c r="M25" s="94">
        <v>0</v>
      </c>
      <c r="N25" s="94">
        <v>0</v>
      </c>
      <c r="O25" s="93">
        <v>0</v>
      </c>
      <c r="P25" s="96">
        <f>IF(E25=0,,-F25/E25)</f>
        <v>0</v>
      </c>
      <c r="Q25" s="96">
        <f>IF(E25=0,,-G25/E25)</f>
        <v>0</v>
      </c>
      <c r="R25" s="97">
        <f>IF(E25=0,,I25/E25)</f>
        <v>0</v>
      </c>
    </row>
    <row r="26" spans="1:18" ht="11.25" customHeight="1">
      <c r="A26" s="101" t="s">
        <v>55</v>
      </c>
      <c r="B26" s="42">
        <f>B28-2</f>
        <v>2010</v>
      </c>
      <c r="C26" s="84">
        <v>11022</v>
      </c>
      <c r="D26" s="85">
        <v>2128</v>
      </c>
      <c r="E26" s="84">
        <v>1906</v>
      </c>
      <c r="F26" s="86">
        <v>-3355</v>
      </c>
      <c r="G26" s="85">
        <v>-1925</v>
      </c>
      <c r="H26" s="87">
        <v>-1852</v>
      </c>
      <c r="I26" s="84">
        <v>-1852</v>
      </c>
      <c r="J26" s="84">
        <v>9116</v>
      </c>
      <c r="K26" s="86">
        <v>3297</v>
      </c>
      <c r="L26" s="86">
        <v>0</v>
      </c>
      <c r="M26" s="86">
        <v>0</v>
      </c>
      <c r="N26" s="86">
        <v>12413</v>
      </c>
      <c r="O26" s="85">
        <v>2367</v>
      </c>
      <c r="P26" s="88">
        <f>IF(E26=0,,-F26/E26)</f>
        <v>1.760230849947534</v>
      </c>
      <c r="Q26" s="88">
        <f>IF(E26=0,,-G26/E26)</f>
        <v>1.0099685204617</v>
      </c>
      <c r="R26" s="89">
        <f>IF(E26=0,,I26/E26)</f>
        <v>-0.9716684155299056</v>
      </c>
    </row>
    <row r="27" spans="1:18" ht="11.25" customHeight="1">
      <c r="A27" s="102"/>
      <c r="B27" s="26">
        <f>B28-1</f>
        <v>2011</v>
      </c>
      <c r="C27" s="70">
        <v>72619</v>
      </c>
      <c r="D27" s="71">
        <v>13300</v>
      </c>
      <c r="E27" s="70">
        <v>40043</v>
      </c>
      <c r="F27" s="72">
        <v>-23019</v>
      </c>
      <c r="G27" s="71">
        <v>-3599</v>
      </c>
      <c r="H27" s="73">
        <v>-1566</v>
      </c>
      <c r="I27" s="70">
        <v>-1566</v>
      </c>
      <c r="J27" s="70">
        <v>41692</v>
      </c>
      <c r="K27" s="72">
        <v>15778</v>
      </c>
      <c r="L27" s="72">
        <v>0</v>
      </c>
      <c r="M27" s="72">
        <v>1076</v>
      </c>
      <c r="N27" s="72">
        <v>58546</v>
      </c>
      <c r="O27" s="71">
        <v>9804</v>
      </c>
      <c r="P27" s="74">
        <f>IF(E27=0,,-F27/E27)</f>
        <v>0.5748570286941538</v>
      </c>
      <c r="Q27" s="74">
        <f>IF(E27=0,,-G27/E27)</f>
        <v>0.08987838074070374</v>
      </c>
      <c r="R27" s="90">
        <f>IF(E27=0,,I27/E27)</f>
        <v>-0.03910795894413505</v>
      </c>
    </row>
    <row r="28" spans="1:18" ht="11.25" customHeight="1">
      <c r="A28" s="103"/>
      <c r="B28" s="91">
        <v>2012</v>
      </c>
      <c r="C28" s="92">
        <v>87741</v>
      </c>
      <c r="D28" s="93">
        <v>13155</v>
      </c>
      <c r="E28" s="92">
        <v>76271</v>
      </c>
      <c r="F28" s="94">
        <v>-52402</v>
      </c>
      <c r="G28" s="93">
        <v>-14409</v>
      </c>
      <c r="H28" s="95">
        <v>-1094</v>
      </c>
      <c r="I28" s="92">
        <v>-1094</v>
      </c>
      <c r="J28" s="92">
        <v>53162</v>
      </c>
      <c r="K28" s="94">
        <v>36208</v>
      </c>
      <c r="L28" s="94">
        <v>0</v>
      </c>
      <c r="M28" s="94">
        <v>1668</v>
      </c>
      <c r="N28" s="94">
        <v>91038</v>
      </c>
      <c r="O28" s="93">
        <v>16109</v>
      </c>
      <c r="P28" s="96">
        <f>IF(E28=0,,-F28/E28)</f>
        <v>0.6870501239003028</v>
      </c>
      <c r="Q28" s="96">
        <f>IF(E28=0,,-G28/E28)</f>
        <v>0.1889184618006844</v>
      </c>
      <c r="R28" s="97">
        <f>IF(E28=0,,I28/E28)</f>
        <v>-0.014343590617665955</v>
      </c>
    </row>
    <row r="29" spans="1:18" ht="11.25" customHeight="1">
      <c r="A29" s="101" t="s">
        <v>56</v>
      </c>
      <c r="B29" s="42">
        <f>B31-2</f>
        <v>2010</v>
      </c>
      <c r="C29" s="84">
        <v>56525</v>
      </c>
      <c r="D29" s="85">
        <v>45658</v>
      </c>
      <c r="E29" s="84">
        <v>69287</v>
      </c>
      <c r="F29" s="86">
        <v>-57374</v>
      </c>
      <c r="G29" s="85">
        <v>-21301</v>
      </c>
      <c r="H29" s="87">
        <v>-14821</v>
      </c>
      <c r="I29" s="84">
        <v>-14821</v>
      </c>
      <c r="J29" s="84">
        <v>27622</v>
      </c>
      <c r="K29" s="86">
        <v>95248</v>
      </c>
      <c r="L29" s="86">
        <v>0</v>
      </c>
      <c r="M29" s="86">
        <v>4616</v>
      </c>
      <c r="N29" s="86">
        <v>127486</v>
      </c>
      <c r="O29" s="85">
        <v>101319</v>
      </c>
      <c r="P29" s="88">
        <f>IF(E29=0,,-F29/E29)</f>
        <v>0.8280629843982277</v>
      </c>
      <c r="Q29" s="88">
        <f>IF(E29=0,,-G29/E29)</f>
        <v>0.307431408489327</v>
      </c>
      <c r="R29" s="89">
        <f>IF(E29=0,,I29/E29)</f>
        <v>-0.21390737079105748</v>
      </c>
    </row>
    <row r="30" spans="1:18" ht="11.25" customHeight="1">
      <c r="A30" s="102"/>
      <c r="B30" s="26">
        <f>B31-1</f>
        <v>2011</v>
      </c>
      <c r="C30" s="70">
        <v>45516</v>
      </c>
      <c r="D30" s="71">
        <v>43015</v>
      </c>
      <c r="E30" s="70">
        <v>49472</v>
      </c>
      <c r="F30" s="72">
        <v>-50810</v>
      </c>
      <c r="G30" s="71">
        <v>-8461</v>
      </c>
      <c r="H30" s="73">
        <v>-6002</v>
      </c>
      <c r="I30" s="70">
        <v>-6002</v>
      </c>
      <c r="J30" s="70">
        <v>23666</v>
      </c>
      <c r="K30" s="72">
        <v>114522</v>
      </c>
      <c r="L30" s="72">
        <v>0</v>
      </c>
      <c r="M30" s="72">
        <v>5648</v>
      </c>
      <c r="N30" s="72">
        <v>143836</v>
      </c>
      <c r="O30" s="71">
        <v>116416</v>
      </c>
      <c r="P30" s="74">
        <f>IF(E30=0,,-F30/E30)</f>
        <v>1.0270456015523932</v>
      </c>
      <c r="Q30" s="74">
        <f>IF(E30=0,,-G30/E30)</f>
        <v>0.17102603492884863</v>
      </c>
      <c r="R30" s="90">
        <f>IF(E30=0,,I30/E30)</f>
        <v>-0.12132115135834412</v>
      </c>
    </row>
    <row r="31" spans="1:18" ht="11.25" customHeight="1">
      <c r="A31" s="103"/>
      <c r="B31" s="91">
        <v>2012</v>
      </c>
      <c r="C31" s="92">
        <v>31174</v>
      </c>
      <c r="D31" s="93">
        <v>30589</v>
      </c>
      <c r="E31" s="92">
        <v>33897</v>
      </c>
      <c r="F31" s="94">
        <v>-10957</v>
      </c>
      <c r="G31" s="93">
        <v>-7883</v>
      </c>
      <c r="H31" s="95">
        <v>15217</v>
      </c>
      <c r="I31" s="92">
        <v>15218</v>
      </c>
      <c r="J31" s="92">
        <v>20943</v>
      </c>
      <c r="K31" s="94">
        <v>112386</v>
      </c>
      <c r="L31" s="94">
        <v>0</v>
      </c>
      <c r="M31" s="94">
        <v>4794</v>
      </c>
      <c r="N31" s="94">
        <v>138123</v>
      </c>
      <c r="O31" s="93">
        <v>111809</v>
      </c>
      <c r="P31" s="96">
        <f>IF(E31=0,,-F31/E31)</f>
        <v>0.32324394489187835</v>
      </c>
      <c r="Q31" s="96">
        <f>IF(E31=0,,-G31/E31)</f>
        <v>0.23255745346195827</v>
      </c>
      <c r="R31" s="97">
        <f>IF(E31=0,,I31/E31)</f>
        <v>0.4489482845089536</v>
      </c>
    </row>
    <row r="32" spans="1:18" ht="11.25" customHeight="1">
      <c r="A32" s="101" t="s">
        <v>57</v>
      </c>
      <c r="B32" s="42">
        <f>B34-2</f>
        <v>2010</v>
      </c>
      <c r="C32" s="84">
        <v>1806230</v>
      </c>
      <c r="D32" s="85">
        <v>1798977</v>
      </c>
      <c r="E32" s="84">
        <v>1842721</v>
      </c>
      <c r="F32" s="86">
        <v>-649124</v>
      </c>
      <c r="G32" s="85">
        <v>-222584</v>
      </c>
      <c r="H32" s="87">
        <v>1397002</v>
      </c>
      <c r="I32" s="84">
        <v>1396985</v>
      </c>
      <c r="J32" s="84">
        <v>653678</v>
      </c>
      <c r="K32" s="86">
        <v>8369241</v>
      </c>
      <c r="L32" s="86">
        <v>3263193</v>
      </c>
      <c r="M32" s="86">
        <v>310594</v>
      </c>
      <c r="N32" s="86">
        <v>12596706</v>
      </c>
      <c r="O32" s="85">
        <v>12314184</v>
      </c>
      <c r="P32" s="88">
        <f>IF(E32=0,,-F32/E32)</f>
        <v>0.3522638532908671</v>
      </c>
      <c r="Q32" s="88">
        <f>IF(E32=0,,-G32/E32)</f>
        <v>0.12079093905154388</v>
      </c>
      <c r="R32" s="89">
        <f>IF(E32=0,,I32/E32)</f>
        <v>0.7581098820711328</v>
      </c>
    </row>
    <row r="33" spans="1:18" ht="11.25" customHeight="1">
      <c r="A33" s="102"/>
      <c r="B33" s="26">
        <f>B34-1</f>
        <v>2011</v>
      </c>
      <c r="C33" s="70">
        <v>1662851</v>
      </c>
      <c r="D33" s="71">
        <v>1542906</v>
      </c>
      <c r="E33" s="70">
        <v>1698236</v>
      </c>
      <c r="F33" s="72">
        <v>-1063683</v>
      </c>
      <c r="G33" s="71">
        <v>-227506</v>
      </c>
      <c r="H33" s="73">
        <v>710640</v>
      </c>
      <c r="I33" s="70">
        <v>710640</v>
      </c>
      <c r="J33" s="70">
        <v>618293</v>
      </c>
      <c r="K33" s="72">
        <v>6896768</v>
      </c>
      <c r="L33" s="72">
        <v>4311764</v>
      </c>
      <c r="M33" s="72">
        <v>285469</v>
      </c>
      <c r="N33" s="72">
        <v>12112294</v>
      </c>
      <c r="O33" s="71">
        <v>11883556</v>
      </c>
      <c r="P33" s="74">
        <f>IF(E33=0,,-F33/E33)</f>
        <v>0.6263458082386665</v>
      </c>
      <c r="Q33" s="74">
        <f>IF(E33=0,,-G33/E33)</f>
        <v>0.13396606832030414</v>
      </c>
      <c r="R33" s="90">
        <f>IF(E33=0,,I33/E33)</f>
        <v>0.41845774085580567</v>
      </c>
    </row>
    <row r="34" spans="1:18" ht="11.25" customHeight="1">
      <c r="A34" s="103"/>
      <c r="B34" s="91">
        <v>2012</v>
      </c>
      <c r="C34" s="92">
        <v>1573561</v>
      </c>
      <c r="D34" s="93">
        <v>1404760</v>
      </c>
      <c r="E34" s="92">
        <v>1605202</v>
      </c>
      <c r="F34" s="94">
        <v>-822683</v>
      </c>
      <c r="G34" s="93">
        <v>-233680</v>
      </c>
      <c r="H34" s="95">
        <v>701770</v>
      </c>
      <c r="I34" s="92">
        <v>701771</v>
      </c>
      <c r="J34" s="92">
        <v>586652</v>
      </c>
      <c r="K34" s="94">
        <v>6226963</v>
      </c>
      <c r="L34" s="94">
        <v>4550445</v>
      </c>
      <c r="M34" s="94">
        <v>253446</v>
      </c>
      <c r="N34" s="94">
        <v>11617506</v>
      </c>
      <c r="O34" s="93">
        <v>11359678</v>
      </c>
      <c r="P34" s="96">
        <f>IF(E34=0,,-F34/E34)</f>
        <v>0.5125105749930539</v>
      </c>
      <c r="Q34" s="96">
        <f>IF(E34=0,,-G34/E34)</f>
        <v>0.1455766937743661</v>
      </c>
      <c r="R34" s="97">
        <f>IF(E34=0,,I34/E34)</f>
        <v>0.4371854757220587</v>
      </c>
    </row>
    <row r="35" spans="1:18" ht="11.25" customHeight="1">
      <c r="A35" s="101" t="s">
        <v>58</v>
      </c>
      <c r="B35" s="42">
        <f>B37-2</f>
        <v>2010</v>
      </c>
      <c r="C35" s="84">
        <v>10894</v>
      </c>
      <c r="D35" s="85">
        <v>4608</v>
      </c>
      <c r="E35" s="84">
        <v>10894</v>
      </c>
      <c r="F35" s="86">
        <v>-29501</v>
      </c>
      <c r="G35" s="85">
        <v>-7352</v>
      </c>
      <c r="H35" s="87">
        <v>-23115</v>
      </c>
      <c r="I35" s="84">
        <v>-23115</v>
      </c>
      <c r="J35" s="84">
        <v>0</v>
      </c>
      <c r="K35" s="86">
        <v>159334</v>
      </c>
      <c r="L35" s="86">
        <v>233866</v>
      </c>
      <c r="M35" s="86">
        <v>3510</v>
      </c>
      <c r="N35" s="86">
        <v>396710</v>
      </c>
      <c r="O35" s="85">
        <v>295816</v>
      </c>
      <c r="P35" s="88">
        <f>IF(E35=0,,-F35/E35)</f>
        <v>2.7080044060950983</v>
      </c>
      <c r="Q35" s="88">
        <f>IF(E35=0,,-G35/E35)</f>
        <v>0.6748668992105746</v>
      </c>
      <c r="R35" s="89">
        <f>IF(E35=0,,I35/E35)</f>
        <v>-2.121810170736185</v>
      </c>
    </row>
    <row r="36" spans="1:18" ht="11.25" customHeight="1">
      <c r="A36" s="102"/>
      <c r="B36" s="26">
        <f>B37-1</f>
        <v>2011</v>
      </c>
      <c r="C36" s="70">
        <v>9751</v>
      </c>
      <c r="D36" s="71">
        <v>5005</v>
      </c>
      <c r="E36" s="70">
        <v>9745</v>
      </c>
      <c r="F36" s="72">
        <v>-34834</v>
      </c>
      <c r="G36" s="71">
        <v>-5679</v>
      </c>
      <c r="H36" s="73">
        <v>-33421</v>
      </c>
      <c r="I36" s="70">
        <v>-33421</v>
      </c>
      <c r="J36" s="70">
        <v>6</v>
      </c>
      <c r="K36" s="72">
        <v>119866</v>
      </c>
      <c r="L36" s="72">
        <v>269880</v>
      </c>
      <c r="M36" s="72">
        <v>2810</v>
      </c>
      <c r="N36" s="72">
        <v>392562</v>
      </c>
      <c r="O36" s="71">
        <v>313083</v>
      </c>
      <c r="P36" s="74">
        <f>IF(E36=0,,-F36/E36)</f>
        <v>3.5745510518214467</v>
      </c>
      <c r="Q36" s="74">
        <f>IF(E36=0,,-G36/E36)</f>
        <v>0.5827603899435608</v>
      </c>
      <c r="R36" s="90">
        <f>IF(E36=0,,I36/E36)</f>
        <v>-3.42955361723961</v>
      </c>
    </row>
    <row r="37" spans="1:18" ht="11.25" customHeight="1">
      <c r="A37" s="103"/>
      <c r="B37" s="91">
        <v>2012</v>
      </c>
      <c r="C37" s="92">
        <v>9369</v>
      </c>
      <c r="D37" s="93">
        <v>3143</v>
      </c>
      <c r="E37" s="92">
        <v>9374</v>
      </c>
      <c r="F37" s="94">
        <v>-4500</v>
      </c>
      <c r="G37" s="93">
        <v>-5286</v>
      </c>
      <c r="H37" s="95">
        <v>-7454</v>
      </c>
      <c r="I37" s="92">
        <v>-7454</v>
      </c>
      <c r="J37" s="92">
        <v>0</v>
      </c>
      <c r="K37" s="94">
        <v>86629</v>
      </c>
      <c r="L37" s="94">
        <v>261442</v>
      </c>
      <c r="M37" s="94">
        <v>4807</v>
      </c>
      <c r="N37" s="94">
        <v>352878</v>
      </c>
      <c r="O37" s="93">
        <v>291557</v>
      </c>
      <c r="P37" s="96">
        <f>IF(E37=0,,-F37/E37)</f>
        <v>0.48005120546191593</v>
      </c>
      <c r="Q37" s="96">
        <f>IF(E37=0,,-G37/E37)</f>
        <v>0.5639001493492639</v>
      </c>
      <c r="R37" s="97">
        <f>IF(E37=0,,I37/E37)</f>
        <v>-0.7951781523362492</v>
      </c>
    </row>
  </sheetData>
  <sheetProtection/>
  <mergeCells count="10">
    <mergeCell ref="A26:A28"/>
    <mergeCell ref="A29:A31"/>
    <mergeCell ref="A32:A34"/>
    <mergeCell ref="A35:A37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2010</v>
      </c>
      <c r="C7" s="20">
        <v>213203</v>
      </c>
      <c r="D7" s="21">
        <v>3864</v>
      </c>
      <c r="E7" s="21">
        <v>754</v>
      </c>
      <c r="F7" s="21">
        <v>-114673</v>
      </c>
      <c r="G7" s="21">
        <v>0</v>
      </c>
      <c r="H7" s="21">
        <v>0</v>
      </c>
      <c r="I7" s="21">
        <v>-55399</v>
      </c>
      <c r="J7" s="21">
        <v>0</v>
      </c>
      <c r="K7" s="21">
        <v>0</v>
      </c>
      <c r="L7" s="22">
        <v>47749</v>
      </c>
      <c r="M7" s="23">
        <f>IF(C7=0,,-F7/C7)</f>
        <v>0.5378582852961731</v>
      </c>
      <c r="N7" s="23">
        <f>IF(C7=0,,-I7/C7)</f>
        <v>0.25984155945272813</v>
      </c>
      <c r="O7" s="24">
        <f>IF(C7=0,,L7/C7)</f>
        <v>0.223960263223313</v>
      </c>
    </row>
    <row r="8" spans="1:15" ht="11.25" customHeight="1">
      <c r="A8" s="25"/>
      <c r="B8" s="26">
        <f>B9-1</f>
        <v>2011</v>
      </c>
      <c r="C8" s="27">
        <v>221324</v>
      </c>
      <c r="D8" s="28">
        <v>3579</v>
      </c>
      <c r="E8" s="28">
        <v>793</v>
      </c>
      <c r="F8" s="28">
        <v>-161155</v>
      </c>
      <c r="G8" s="28">
        <v>0</v>
      </c>
      <c r="H8" s="28">
        <v>0</v>
      </c>
      <c r="I8" s="28">
        <v>-57204</v>
      </c>
      <c r="J8" s="28">
        <v>0</v>
      </c>
      <c r="K8" s="28">
        <v>0</v>
      </c>
      <c r="L8" s="29">
        <v>7337</v>
      </c>
      <c r="M8" s="30">
        <f>IF(C8=0,,-F8/C8)</f>
        <v>0.7281406444850084</v>
      </c>
      <c r="N8" s="30">
        <f>IF(C8=0,,-I8/C8)</f>
        <v>0.25846270625869766</v>
      </c>
      <c r="O8" s="31">
        <f>IF(C8=0,,L8/C8)</f>
        <v>0.033150494297952325</v>
      </c>
    </row>
    <row r="9" spans="1:15" ht="11.25" customHeight="1" thickBot="1">
      <c r="A9" s="32"/>
      <c r="B9" s="33">
        <v>2012</v>
      </c>
      <c r="C9" s="34">
        <v>221913</v>
      </c>
      <c r="D9" s="35">
        <v>3900</v>
      </c>
      <c r="E9" s="35">
        <v>991</v>
      </c>
      <c r="F9" s="35">
        <v>-124237</v>
      </c>
      <c r="G9" s="35">
        <v>0</v>
      </c>
      <c r="H9" s="35">
        <v>0</v>
      </c>
      <c r="I9" s="35">
        <v>-56048</v>
      </c>
      <c r="J9" s="35">
        <v>0</v>
      </c>
      <c r="K9" s="35">
        <v>0</v>
      </c>
      <c r="L9" s="36">
        <v>46519</v>
      </c>
      <c r="M9" s="37">
        <f>IF(C9=0,,-F9/C9)</f>
        <v>0.5598455250481045</v>
      </c>
      <c r="N9" s="37">
        <f>IF(C9=0,,-I9/C9)</f>
        <v>0.25256744760334005</v>
      </c>
      <c r="O9" s="38">
        <f>IF(C9=0,,L9/C9)</f>
        <v>0.20962719624357293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72</v>
      </c>
      <c r="B11" s="42">
        <f>B13-2</f>
        <v>2010</v>
      </c>
      <c r="C11" s="43">
        <v>56415</v>
      </c>
      <c r="D11" s="44">
        <v>766</v>
      </c>
      <c r="E11" s="44">
        <v>0</v>
      </c>
      <c r="F11" s="44">
        <v>-38204</v>
      </c>
      <c r="G11" s="44">
        <v>0</v>
      </c>
      <c r="H11" s="44">
        <v>0</v>
      </c>
      <c r="I11" s="44">
        <v>-10390</v>
      </c>
      <c r="J11" s="44">
        <v>0</v>
      </c>
      <c r="K11" s="44">
        <v>0</v>
      </c>
      <c r="L11" s="45">
        <v>8587</v>
      </c>
      <c r="M11" s="46">
        <f>IF(C11=0,,-F11/C11)</f>
        <v>0.6771957812638483</v>
      </c>
      <c r="N11" s="46">
        <f>IF(C11=0,,-I11/C11)</f>
        <v>0.18417087653992734</v>
      </c>
      <c r="O11" s="47">
        <f>IF(C11=0,,L11/C11)</f>
        <v>0.15221129132322964</v>
      </c>
    </row>
    <row r="12" spans="1:15" ht="11.25" customHeight="1">
      <c r="A12" s="102"/>
      <c r="B12" s="26">
        <f>B13-1</f>
        <v>2011</v>
      </c>
      <c r="C12" s="27">
        <v>49649</v>
      </c>
      <c r="D12" s="28">
        <v>425</v>
      </c>
      <c r="E12" s="28">
        <v>0</v>
      </c>
      <c r="F12" s="28">
        <v>-46695</v>
      </c>
      <c r="G12" s="28">
        <v>0</v>
      </c>
      <c r="H12" s="28">
        <v>0</v>
      </c>
      <c r="I12" s="28">
        <v>-9273</v>
      </c>
      <c r="J12" s="28">
        <v>0</v>
      </c>
      <c r="K12" s="28">
        <v>0</v>
      </c>
      <c r="L12" s="29">
        <v>-5894</v>
      </c>
      <c r="M12" s="30">
        <f>IF(C12=0,,-F12/C12)</f>
        <v>0.9405023263308425</v>
      </c>
      <c r="N12" s="30">
        <f>IF(C12=0,,-I12/C12)</f>
        <v>0.18677113335616025</v>
      </c>
      <c r="O12" s="48">
        <f>IF(C12=0,,L12/C12)</f>
        <v>-0.11871336784225262</v>
      </c>
    </row>
    <row r="13" spans="1:15" ht="11.25" customHeight="1">
      <c r="A13" s="103"/>
      <c r="B13" s="49">
        <v>2012</v>
      </c>
      <c r="C13" s="50">
        <v>43843</v>
      </c>
      <c r="D13" s="51">
        <v>1262</v>
      </c>
      <c r="E13" s="51">
        <v>0</v>
      </c>
      <c r="F13" s="51">
        <v>-39405</v>
      </c>
      <c r="G13" s="51">
        <v>0</v>
      </c>
      <c r="H13" s="51">
        <v>0</v>
      </c>
      <c r="I13" s="51">
        <v>-8844</v>
      </c>
      <c r="J13" s="51">
        <v>0</v>
      </c>
      <c r="K13" s="51">
        <v>0</v>
      </c>
      <c r="L13" s="52">
        <v>-3144</v>
      </c>
      <c r="M13" s="53">
        <f>IF(C13=0,,-F13/C13)</f>
        <v>0.8987751750564514</v>
      </c>
      <c r="N13" s="53">
        <f>IF(C13=0,,-I13/C13)</f>
        <v>0.20171977282576467</v>
      </c>
      <c r="O13" s="54">
        <f>IF(C13=0,,L13/C13)</f>
        <v>-0.07171042127591634</v>
      </c>
    </row>
    <row r="14" spans="1:15" ht="11.25" customHeight="1">
      <c r="A14" s="101" t="s">
        <v>49</v>
      </c>
      <c r="B14" s="42">
        <f>B16-2</f>
        <v>2010</v>
      </c>
      <c r="C14" s="43">
        <v>148632</v>
      </c>
      <c r="D14" s="44">
        <v>2695</v>
      </c>
      <c r="E14" s="44">
        <v>0</v>
      </c>
      <c r="F14" s="44">
        <v>-78059</v>
      </c>
      <c r="G14" s="44">
        <v>0</v>
      </c>
      <c r="H14" s="44">
        <v>0</v>
      </c>
      <c r="I14" s="44">
        <v>-41493</v>
      </c>
      <c r="J14" s="44">
        <v>0</v>
      </c>
      <c r="K14" s="44">
        <v>0</v>
      </c>
      <c r="L14" s="45">
        <v>31775</v>
      </c>
      <c r="M14" s="46">
        <f>IF(C14=0,,-F14/C14)</f>
        <v>0.525183002314441</v>
      </c>
      <c r="N14" s="46">
        <f>IF(C14=0,,-I14/C14)</f>
        <v>0.27916599386404006</v>
      </c>
      <c r="O14" s="47">
        <f>IF(C14=0,,L14/C14)</f>
        <v>0.2137830346089671</v>
      </c>
    </row>
    <row r="15" spans="1:15" ht="11.25" customHeight="1">
      <c r="A15" s="102"/>
      <c r="B15" s="26">
        <f>B16-1</f>
        <v>2011</v>
      </c>
      <c r="C15" s="27">
        <v>161975</v>
      </c>
      <c r="D15" s="28">
        <v>2970</v>
      </c>
      <c r="E15" s="28">
        <v>0</v>
      </c>
      <c r="F15" s="28">
        <v>-110179</v>
      </c>
      <c r="G15" s="28">
        <v>0</v>
      </c>
      <c r="H15" s="28">
        <v>0</v>
      </c>
      <c r="I15" s="28">
        <v>-46002</v>
      </c>
      <c r="J15" s="28">
        <v>0</v>
      </c>
      <c r="K15" s="28">
        <v>0</v>
      </c>
      <c r="L15" s="29">
        <v>8764</v>
      </c>
      <c r="M15" s="30">
        <f>IF(C15=0,,-F15/C15)</f>
        <v>0.680222256521068</v>
      </c>
      <c r="N15" s="30">
        <f>IF(C15=0,,-I15/C15)</f>
        <v>0.2840067911714771</v>
      </c>
      <c r="O15" s="48">
        <f>IF(C15=0,,L15/C15)</f>
        <v>0.0541071152955703</v>
      </c>
    </row>
    <row r="16" spans="1:15" ht="11.25" customHeight="1">
      <c r="A16" s="103"/>
      <c r="B16" s="49">
        <v>2012</v>
      </c>
      <c r="C16" s="50">
        <v>170718</v>
      </c>
      <c r="D16" s="51">
        <v>2445</v>
      </c>
      <c r="E16" s="51">
        <v>0</v>
      </c>
      <c r="F16" s="51">
        <v>-63311</v>
      </c>
      <c r="G16" s="51">
        <v>0</v>
      </c>
      <c r="H16" s="51">
        <v>0</v>
      </c>
      <c r="I16" s="51">
        <v>-44687</v>
      </c>
      <c r="J16" s="51">
        <v>0</v>
      </c>
      <c r="K16" s="51">
        <v>0</v>
      </c>
      <c r="L16" s="52">
        <v>65165</v>
      </c>
      <c r="M16" s="53">
        <f>IF(C16=0,,-F16/C16)</f>
        <v>0.3708513454937382</v>
      </c>
      <c r="N16" s="53">
        <f>IF(C16=0,,-I16/C16)</f>
        <v>0.26175915837814406</v>
      </c>
      <c r="O16" s="54">
        <f>IF(C16=0,,L16/C16)</f>
        <v>0.3817113602549233</v>
      </c>
    </row>
    <row r="17" spans="1:15" ht="11.25" customHeight="1">
      <c r="A17" s="101" t="s">
        <v>52</v>
      </c>
      <c r="B17" s="42">
        <f>B19-2</f>
        <v>2010</v>
      </c>
      <c r="C17" s="43">
        <v>481</v>
      </c>
      <c r="D17" s="44">
        <v>64</v>
      </c>
      <c r="E17" s="44">
        <v>754</v>
      </c>
      <c r="F17" s="44">
        <v>-333</v>
      </c>
      <c r="G17" s="44">
        <v>0</v>
      </c>
      <c r="H17" s="44">
        <v>0</v>
      </c>
      <c r="I17" s="44">
        <v>-459</v>
      </c>
      <c r="J17" s="44">
        <v>0</v>
      </c>
      <c r="K17" s="44">
        <v>0</v>
      </c>
      <c r="L17" s="45">
        <v>507</v>
      </c>
      <c r="M17" s="46">
        <f>IF(C17=0,,-F17/C17)</f>
        <v>0.6923076923076923</v>
      </c>
      <c r="N17" s="46">
        <f>IF(C17=0,,-I17/C17)</f>
        <v>0.9542619542619543</v>
      </c>
      <c r="O17" s="47">
        <f>IF(C17=0,,L17/C17)</f>
        <v>1.054054054054054</v>
      </c>
    </row>
    <row r="18" spans="1:15" ht="11.25" customHeight="1">
      <c r="A18" s="102"/>
      <c r="B18" s="26">
        <f>B19-1</f>
        <v>2011</v>
      </c>
      <c r="C18" s="27">
        <v>646</v>
      </c>
      <c r="D18" s="28">
        <v>16</v>
      </c>
      <c r="E18" s="28">
        <v>793</v>
      </c>
      <c r="F18" s="28">
        <v>-700</v>
      </c>
      <c r="G18" s="28">
        <v>0</v>
      </c>
      <c r="H18" s="28">
        <v>0</v>
      </c>
      <c r="I18" s="28">
        <v>-890</v>
      </c>
      <c r="J18" s="28">
        <v>0</v>
      </c>
      <c r="K18" s="28">
        <v>0</v>
      </c>
      <c r="L18" s="29">
        <v>-135</v>
      </c>
      <c r="M18" s="30">
        <f>IF(C18=0,,-F18/C18)</f>
        <v>1.08359133126935</v>
      </c>
      <c r="N18" s="30">
        <f>IF(C18=0,,-I18/C18)</f>
        <v>1.3777089783281733</v>
      </c>
      <c r="O18" s="48">
        <f>IF(C18=0,,L18/C18)</f>
        <v>-0.2089783281733746</v>
      </c>
    </row>
    <row r="19" spans="1:15" ht="11.25" customHeight="1">
      <c r="A19" s="103"/>
      <c r="B19" s="49">
        <v>2012</v>
      </c>
      <c r="C19" s="50">
        <v>668</v>
      </c>
      <c r="D19" s="51">
        <v>65</v>
      </c>
      <c r="E19" s="51">
        <v>991</v>
      </c>
      <c r="F19" s="51">
        <v>-363</v>
      </c>
      <c r="G19" s="51">
        <v>0</v>
      </c>
      <c r="H19" s="51">
        <v>0</v>
      </c>
      <c r="I19" s="51">
        <v>-886</v>
      </c>
      <c r="J19" s="51">
        <v>0</v>
      </c>
      <c r="K19" s="51">
        <v>0</v>
      </c>
      <c r="L19" s="52">
        <v>475</v>
      </c>
      <c r="M19" s="53">
        <f>IF(C19=0,,-F19/C19)</f>
        <v>0.5434131736526946</v>
      </c>
      <c r="N19" s="53">
        <f>IF(C19=0,,-I19/C19)</f>
        <v>1.3263473053892216</v>
      </c>
      <c r="O19" s="54">
        <f>IF(C19=0,,L19/C19)</f>
        <v>0.7110778443113772</v>
      </c>
    </row>
    <row r="20" spans="1:15" ht="11.25" customHeight="1">
      <c r="A20" s="101" t="s">
        <v>53</v>
      </c>
      <c r="B20" s="42">
        <f>B22-2</f>
        <v>2010</v>
      </c>
      <c r="C20" s="43">
        <v>1504</v>
      </c>
      <c r="D20" s="44">
        <v>200</v>
      </c>
      <c r="E20" s="44">
        <v>0</v>
      </c>
      <c r="F20" s="44">
        <v>-488</v>
      </c>
      <c r="G20" s="44">
        <v>0</v>
      </c>
      <c r="H20" s="44">
        <v>0</v>
      </c>
      <c r="I20" s="44">
        <v>-109</v>
      </c>
      <c r="J20" s="44">
        <v>0</v>
      </c>
      <c r="K20" s="44">
        <v>0</v>
      </c>
      <c r="L20" s="45">
        <v>1107</v>
      </c>
      <c r="M20" s="46">
        <f>IF(C20=0,,-F20/C20)</f>
        <v>0.324468085106383</v>
      </c>
      <c r="N20" s="46">
        <f>IF(C20=0,,-I20/C20)</f>
        <v>0.07247340425531915</v>
      </c>
      <c r="O20" s="47">
        <f>IF(C20=0,,L20/C20)</f>
        <v>0.7360372340425532</v>
      </c>
    </row>
    <row r="21" spans="1:15" ht="11.25" customHeight="1">
      <c r="A21" s="102"/>
      <c r="B21" s="26">
        <f>B22-1</f>
        <v>2011</v>
      </c>
      <c r="C21" s="27">
        <v>0</v>
      </c>
      <c r="D21" s="28">
        <v>62</v>
      </c>
      <c r="E21" s="28">
        <v>0</v>
      </c>
      <c r="F21" s="28">
        <v>-9</v>
      </c>
      <c r="G21" s="28">
        <v>0</v>
      </c>
      <c r="H21" s="28">
        <v>0</v>
      </c>
      <c r="I21" s="28">
        <v>-139</v>
      </c>
      <c r="J21" s="28">
        <v>0</v>
      </c>
      <c r="K21" s="28">
        <v>0</v>
      </c>
      <c r="L21" s="29">
        <v>-86</v>
      </c>
      <c r="M21" s="30">
        <f>IF(C21=0,,-F21/C21)</f>
        <v>0</v>
      </c>
      <c r="N21" s="30">
        <f>IF(C21=0,,-I21/C21)</f>
        <v>0</v>
      </c>
      <c r="O21" s="48">
        <f>IF(C21=0,,L21/C21)</f>
        <v>0</v>
      </c>
    </row>
    <row r="22" spans="1:15" ht="11.25" customHeight="1">
      <c r="A22" s="103"/>
      <c r="B22" s="49">
        <v>2012</v>
      </c>
      <c r="C22" s="50">
        <v>-164</v>
      </c>
      <c r="D22" s="51">
        <v>71</v>
      </c>
      <c r="E22" s="51">
        <v>0</v>
      </c>
      <c r="F22" s="51">
        <v>-112</v>
      </c>
      <c r="G22" s="51">
        <v>0</v>
      </c>
      <c r="H22" s="51">
        <v>0</v>
      </c>
      <c r="I22" s="51">
        <v>-160</v>
      </c>
      <c r="J22" s="51">
        <v>0</v>
      </c>
      <c r="K22" s="51">
        <v>0</v>
      </c>
      <c r="L22" s="52">
        <v>-365</v>
      </c>
      <c r="M22" s="53">
        <f>IF(C22=0,,-F22/C22)</f>
        <v>-0.6829268292682927</v>
      </c>
      <c r="N22" s="53">
        <f>IF(C22=0,,-I22/C22)</f>
        <v>-0.975609756097561</v>
      </c>
      <c r="O22" s="54">
        <f>IF(C22=0,,L22/C22)</f>
        <v>2.225609756097561</v>
      </c>
    </row>
    <row r="23" spans="1:15" ht="11.25" customHeight="1">
      <c r="A23" s="101" t="s">
        <v>57</v>
      </c>
      <c r="B23" s="42">
        <f>B25-2</f>
        <v>2010</v>
      </c>
      <c r="C23" s="43">
        <v>0</v>
      </c>
      <c r="D23" s="44">
        <v>34</v>
      </c>
      <c r="E23" s="44">
        <v>0</v>
      </c>
      <c r="F23" s="44">
        <v>4046</v>
      </c>
      <c r="G23" s="44">
        <v>0</v>
      </c>
      <c r="H23" s="44">
        <v>0</v>
      </c>
      <c r="I23" s="44">
        <v>11</v>
      </c>
      <c r="J23" s="44">
        <v>0</v>
      </c>
      <c r="K23" s="44">
        <v>0</v>
      </c>
      <c r="L23" s="45">
        <v>4091</v>
      </c>
      <c r="M23" s="46">
        <f>IF(C23=0,,-F23/C23)</f>
        <v>0</v>
      </c>
      <c r="N23" s="46">
        <f>IF(C23=0,,-I23/C23)</f>
        <v>0</v>
      </c>
      <c r="O23" s="47">
        <f>IF(C23=0,,L23/C23)</f>
        <v>0</v>
      </c>
    </row>
    <row r="24" spans="1:15" ht="11.25" customHeight="1">
      <c r="A24" s="102"/>
      <c r="B24" s="26">
        <f>B25-1</f>
        <v>2011</v>
      </c>
      <c r="C24" s="27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30">
        <f>IF(C24=0,,-F24/C24)</f>
        <v>0</v>
      </c>
      <c r="N24" s="30">
        <f>IF(C24=0,,-I24/C24)</f>
        <v>0</v>
      </c>
      <c r="O24" s="48">
        <f>IF(C24=0,,L24/C24)</f>
        <v>0</v>
      </c>
    </row>
    <row r="25" spans="1:15" ht="11.25" customHeight="1">
      <c r="A25" s="103"/>
      <c r="B25" s="49">
        <v>2012</v>
      </c>
      <c r="C25" s="50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  <c r="M25" s="53">
        <f>IF(C25=0,,-F25/C25)</f>
        <v>0</v>
      </c>
      <c r="N25" s="53">
        <f>IF(C25=0,,-I25/C25)</f>
        <v>0</v>
      </c>
      <c r="O25" s="54">
        <f>IF(C25=0,,L25/C25)</f>
        <v>0</v>
      </c>
    </row>
    <row r="26" spans="1:15" ht="11.25" customHeight="1">
      <c r="A26" s="101" t="s">
        <v>58</v>
      </c>
      <c r="B26" s="42">
        <f>B28-2</f>
        <v>2010</v>
      </c>
      <c r="C26" s="43">
        <v>6171</v>
      </c>
      <c r="D26" s="44">
        <v>105</v>
      </c>
      <c r="E26" s="44">
        <v>0</v>
      </c>
      <c r="F26" s="44">
        <v>-1635</v>
      </c>
      <c r="G26" s="44">
        <v>0</v>
      </c>
      <c r="H26" s="44">
        <v>0</v>
      </c>
      <c r="I26" s="44">
        <v>-2959</v>
      </c>
      <c r="J26" s="44">
        <v>0</v>
      </c>
      <c r="K26" s="44">
        <v>0</v>
      </c>
      <c r="L26" s="45">
        <v>1682</v>
      </c>
      <c r="M26" s="46">
        <f>IF(C26=0,,-F26/C26)</f>
        <v>0.264948954788527</v>
      </c>
      <c r="N26" s="46">
        <f>IF(C26=0,,-I26/C26)</f>
        <v>0.47950089126559714</v>
      </c>
      <c r="O26" s="47">
        <f>IF(C26=0,,L26/C26)</f>
        <v>0.2725652244368822</v>
      </c>
    </row>
    <row r="27" spans="1:15" ht="11.25" customHeight="1">
      <c r="A27" s="102"/>
      <c r="B27" s="26">
        <f>B28-1</f>
        <v>2011</v>
      </c>
      <c r="C27" s="27">
        <v>9054</v>
      </c>
      <c r="D27" s="28">
        <v>106</v>
      </c>
      <c r="E27" s="28">
        <v>0</v>
      </c>
      <c r="F27" s="28">
        <v>-3572</v>
      </c>
      <c r="G27" s="28">
        <v>0</v>
      </c>
      <c r="H27" s="28">
        <v>0</v>
      </c>
      <c r="I27" s="28">
        <v>-900</v>
      </c>
      <c r="J27" s="28">
        <v>0</v>
      </c>
      <c r="K27" s="28">
        <v>0</v>
      </c>
      <c r="L27" s="29">
        <v>4688</v>
      </c>
      <c r="M27" s="30">
        <f>IF(C27=0,,-F27/C27)</f>
        <v>0.3945217583388558</v>
      </c>
      <c r="N27" s="30">
        <f>IF(C27=0,,-I27/C27)</f>
        <v>0.09940357852882704</v>
      </c>
      <c r="O27" s="48">
        <f>IF(C27=0,,L27/C27)</f>
        <v>0.5177821957146013</v>
      </c>
    </row>
    <row r="28" spans="1:15" ht="11.25" customHeight="1">
      <c r="A28" s="103"/>
      <c r="B28" s="49">
        <v>2012</v>
      </c>
      <c r="C28" s="50">
        <v>6848</v>
      </c>
      <c r="D28" s="51">
        <v>57</v>
      </c>
      <c r="E28" s="51">
        <v>0</v>
      </c>
      <c r="F28" s="51">
        <v>-21046</v>
      </c>
      <c r="G28" s="51">
        <v>0</v>
      </c>
      <c r="H28" s="51">
        <v>0</v>
      </c>
      <c r="I28" s="51">
        <v>-1471</v>
      </c>
      <c r="J28" s="51">
        <v>0</v>
      </c>
      <c r="K28" s="51">
        <v>0</v>
      </c>
      <c r="L28" s="52">
        <v>-15612</v>
      </c>
      <c r="M28" s="53">
        <f>IF(C28=0,,-F28/C28)</f>
        <v>3.073306074766355</v>
      </c>
      <c r="N28" s="53">
        <f>IF(C28=0,,-I28/C28)</f>
        <v>0.2148072429906542</v>
      </c>
      <c r="O28" s="54">
        <f>IF(C28=0,,L28/C28)</f>
        <v>-2.279789719626168</v>
      </c>
    </row>
  </sheetData>
  <sheetProtection/>
  <mergeCells count="7">
    <mergeCell ref="A26:A28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2010</v>
      </c>
      <c r="C7" s="64">
        <v>307912</v>
      </c>
      <c r="D7" s="65">
        <v>232929</v>
      </c>
      <c r="E7" s="64">
        <v>293684</v>
      </c>
      <c r="F7" s="66">
        <v>-113842</v>
      </c>
      <c r="G7" s="65">
        <v>-62558</v>
      </c>
      <c r="H7" s="67">
        <v>57939</v>
      </c>
      <c r="I7" s="67">
        <v>47749</v>
      </c>
      <c r="J7" s="64">
        <v>96338</v>
      </c>
      <c r="K7" s="66">
        <v>182627</v>
      </c>
      <c r="L7" s="66">
        <v>0</v>
      </c>
      <c r="M7" s="66">
        <v>5153</v>
      </c>
      <c r="N7" s="66">
        <v>284118</v>
      </c>
      <c r="O7" s="65">
        <v>212179</v>
      </c>
      <c r="P7" s="68">
        <f>IF(E7=0,,-F7/E7)</f>
        <v>0.38763432805328174</v>
      </c>
      <c r="Q7" s="68">
        <f>IF(E7=0,,-G7/E7)</f>
        <v>0.21301126380735758</v>
      </c>
      <c r="R7" s="69">
        <f>IF(E7=0,,I7/E7)</f>
        <v>0.16258631726617725</v>
      </c>
    </row>
    <row r="8" spans="1:18" ht="11.25" customHeight="1">
      <c r="A8" s="25"/>
      <c r="B8" s="26">
        <f>B9-1</f>
        <v>2011</v>
      </c>
      <c r="C8" s="70">
        <v>295937</v>
      </c>
      <c r="D8" s="71">
        <v>229019</v>
      </c>
      <c r="E8" s="70">
        <v>287003</v>
      </c>
      <c r="F8" s="72">
        <v>-252523</v>
      </c>
      <c r="G8" s="71">
        <v>-66041</v>
      </c>
      <c r="H8" s="73">
        <v>7766</v>
      </c>
      <c r="I8" s="73">
        <v>7337</v>
      </c>
      <c r="J8" s="70">
        <v>104201</v>
      </c>
      <c r="K8" s="72">
        <v>264947</v>
      </c>
      <c r="L8" s="72">
        <v>0</v>
      </c>
      <c r="M8" s="72">
        <v>5616</v>
      </c>
      <c r="N8" s="72">
        <v>374764</v>
      </c>
      <c r="O8" s="71">
        <v>241411</v>
      </c>
      <c r="P8" s="74">
        <f>IF(E8=0,,-F8/E8)</f>
        <v>0.879861882976833</v>
      </c>
      <c r="Q8" s="74">
        <f>IF(E8=0,,-G8/E8)</f>
        <v>0.23010560865217436</v>
      </c>
      <c r="R8" s="75">
        <f>IF(E8=0,,I8/E8)</f>
        <v>0.025564192708787015</v>
      </c>
    </row>
    <row r="9" spans="1:18" ht="11.25" customHeight="1" thickBot="1">
      <c r="A9" s="32"/>
      <c r="B9" s="33">
        <v>2012</v>
      </c>
      <c r="C9" s="76">
        <v>281201</v>
      </c>
      <c r="D9" s="77">
        <v>224022</v>
      </c>
      <c r="E9" s="76">
        <v>284076</v>
      </c>
      <c r="F9" s="78">
        <v>-202344</v>
      </c>
      <c r="G9" s="77">
        <v>-63001</v>
      </c>
      <c r="H9" s="79">
        <v>52244</v>
      </c>
      <c r="I9" s="79">
        <v>46519</v>
      </c>
      <c r="J9" s="76">
        <v>99573</v>
      </c>
      <c r="K9" s="78">
        <v>202978</v>
      </c>
      <c r="L9" s="78">
        <v>0</v>
      </c>
      <c r="M9" s="78">
        <v>5251</v>
      </c>
      <c r="N9" s="78">
        <v>307802</v>
      </c>
      <c r="O9" s="77">
        <v>203744</v>
      </c>
      <c r="P9" s="80">
        <f>IF(E9=0,,-F9/E9)</f>
        <v>0.7122882608879314</v>
      </c>
      <c r="Q9" s="80">
        <f>IF(E9=0,,-G9/E9)</f>
        <v>0.22177515876033174</v>
      </c>
      <c r="R9" s="81">
        <f>IF(E9=0,,I9/E9)</f>
        <v>0.1637554738872696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72</v>
      </c>
      <c r="B11" s="42">
        <f>B13-2</f>
        <v>2010</v>
      </c>
      <c r="C11" s="84">
        <v>74041</v>
      </c>
      <c r="D11" s="85">
        <v>58406</v>
      </c>
      <c r="E11" s="84">
        <v>73450</v>
      </c>
      <c r="F11" s="86">
        <v>-32665</v>
      </c>
      <c r="G11" s="85">
        <v>-10390</v>
      </c>
      <c r="H11" s="87">
        <v>12867</v>
      </c>
      <c r="I11" s="84">
        <v>8587</v>
      </c>
      <c r="J11" s="84">
        <v>12337</v>
      </c>
      <c r="K11" s="86">
        <v>94061</v>
      </c>
      <c r="L11" s="86">
        <v>0</v>
      </c>
      <c r="M11" s="86">
        <v>2414</v>
      </c>
      <c r="N11" s="86">
        <v>108812</v>
      </c>
      <c r="O11" s="85">
        <v>77514</v>
      </c>
      <c r="P11" s="88">
        <f>IF(E11=0,,-F11/E11)</f>
        <v>0.4447243022464261</v>
      </c>
      <c r="Q11" s="88">
        <f>IF(E11=0,,-G11/E11)</f>
        <v>0.1414567733151804</v>
      </c>
      <c r="R11" s="89">
        <f>IF(E11=0,,I11/E11)</f>
        <v>0.11690946221919674</v>
      </c>
    </row>
    <row r="12" spans="1:18" ht="11.25" customHeight="1">
      <c r="A12" s="102"/>
      <c r="B12" s="26">
        <f>B13-1</f>
        <v>2011</v>
      </c>
      <c r="C12" s="70">
        <v>65839</v>
      </c>
      <c r="D12" s="71">
        <v>50817</v>
      </c>
      <c r="E12" s="70">
        <v>64590</v>
      </c>
      <c r="F12" s="72">
        <v>-115502</v>
      </c>
      <c r="G12" s="71">
        <v>-9273</v>
      </c>
      <c r="H12" s="73">
        <v>-6619</v>
      </c>
      <c r="I12" s="70">
        <v>-5894</v>
      </c>
      <c r="J12" s="70">
        <v>12436</v>
      </c>
      <c r="K12" s="72">
        <v>150743</v>
      </c>
      <c r="L12" s="72">
        <v>0</v>
      </c>
      <c r="M12" s="72">
        <v>2228</v>
      </c>
      <c r="N12" s="72">
        <v>165407</v>
      </c>
      <c r="O12" s="71">
        <v>81469</v>
      </c>
      <c r="P12" s="74">
        <f>IF(E12=0,,-F12/E12)</f>
        <v>1.7882334726737885</v>
      </c>
      <c r="Q12" s="74">
        <f>IF(E12=0,,-G12/E12)</f>
        <v>0.1435671156525778</v>
      </c>
      <c r="R12" s="90">
        <f>IF(E12=0,,I12/E12)</f>
        <v>-0.09125251586932961</v>
      </c>
    </row>
    <row r="13" spans="1:18" ht="11.25" customHeight="1">
      <c r="A13" s="103"/>
      <c r="B13" s="91">
        <v>2012</v>
      </c>
      <c r="C13" s="92">
        <v>56490</v>
      </c>
      <c r="D13" s="93">
        <v>43290</v>
      </c>
      <c r="E13" s="92">
        <v>57349</v>
      </c>
      <c r="F13" s="94">
        <v>-98605</v>
      </c>
      <c r="G13" s="93">
        <v>-8844</v>
      </c>
      <c r="H13" s="95">
        <v>-86</v>
      </c>
      <c r="I13" s="92">
        <v>-3144</v>
      </c>
      <c r="J13" s="92">
        <v>9865</v>
      </c>
      <c r="K13" s="94">
        <v>111361</v>
      </c>
      <c r="L13" s="94">
        <v>0</v>
      </c>
      <c r="M13" s="94">
        <v>1808</v>
      </c>
      <c r="N13" s="94">
        <v>123034</v>
      </c>
      <c r="O13" s="93">
        <v>67812</v>
      </c>
      <c r="P13" s="96">
        <f>IF(E13=0,,-F13/E13)</f>
        <v>1.7193848192645034</v>
      </c>
      <c r="Q13" s="96">
        <f>IF(E13=0,,-G13/E13)</f>
        <v>0.15421367417043017</v>
      </c>
      <c r="R13" s="97">
        <f>IF(E13=0,,I13/E13)</f>
        <v>-0.05482222880956948</v>
      </c>
    </row>
    <row r="14" spans="1:18" ht="11.25" customHeight="1">
      <c r="A14" s="101" t="s">
        <v>49</v>
      </c>
      <c r="B14" s="42">
        <f>B16-2</f>
        <v>2010</v>
      </c>
      <c r="C14" s="84">
        <v>176153</v>
      </c>
      <c r="D14" s="85">
        <v>163934</v>
      </c>
      <c r="E14" s="84">
        <v>159792</v>
      </c>
      <c r="F14" s="86">
        <v>-77639</v>
      </c>
      <c r="G14" s="85">
        <v>-44537</v>
      </c>
      <c r="H14" s="87">
        <v>31957</v>
      </c>
      <c r="I14" s="84">
        <v>31775</v>
      </c>
      <c r="J14" s="84">
        <v>61716</v>
      </c>
      <c r="K14" s="86">
        <v>61463</v>
      </c>
      <c r="L14" s="86">
        <v>0</v>
      </c>
      <c r="M14" s="86">
        <v>2466</v>
      </c>
      <c r="N14" s="86">
        <v>125645</v>
      </c>
      <c r="O14" s="85">
        <v>123566</v>
      </c>
      <c r="P14" s="88">
        <f>IF(E14=0,,-F14/E14)</f>
        <v>0.4858753880044057</v>
      </c>
      <c r="Q14" s="88">
        <f>IF(E14=0,,-G14/E14)</f>
        <v>0.27871858415940726</v>
      </c>
      <c r="R14" s="89">
        <f>IF(E14=0,,I14/E14)</f>
        <v>0.1988522579353159</v>
      </c>
    </row>
    <row r="15" spans="1:18" ht="11.25" customHeight="1">
      <c r="A15" s="102"/>
      <c r="B15" s="26">
        <f>B16-1</f>
        <v>2011</v>
      </c>
      <c r="C15" s="70">
        <v>176683</v>
      </c>
      <c r="D15" s="71">
        <v>169368</v>
      </c>
      <c r="E15" s="70">
        <v>169590</v>
      </c>
      <c r="F15" s="72">
        <v>-109359</v>
      </c>
      <c r="G15" s="71">
        <v>-48108</v>
      </c>
      <c r="H15" s="73">
        <v>10293</v>
      </c>
      <c r="I15" s="70">
        <v>8764</v>
      </c>
      <c r="J15" s="70">
        <v>68809</v>
      </c>
      <c r="K15" s="72">
        <v>78421</v>
      </c>
      <c r="L15" s="72">
        <v>0</v>
      </c>
      <c r="M15" s="72">
        <v>3138</v>
      </c>
      <c r="N15" s="72">
        <v>150368</v>
      </c>
      <c r="O15" s="71">
        <v>148093</v>
      </c>
      <c r="P15" s="74">
        <f>IF(E15=0,,-F15/E15)</f>
        <v>0.6448434459578984</v>
      </c>
      <c r="Q15" s="74">
        <f>IF(E15=0,,-G15/E15)</f>
        <v>0.2836723863435344</v>
      </c>
      <c r="R15" s="90">
        <f>IF(E15=0,,I15/E15)</f>
        <v>0.05167757532873401</v>
      </c>
    </row>
    <row r="16" spans="1:18" ht="11.25" customHeight="1">
      <c r="A16" s="103"/>
      <c r="B16" s="91">
        <v>2012</v>
      </c>
      <c r="C16" s="92">
        <v>175556</v>
      </c>
      <c r="D16" s="93">
        <v>172298</v>
      </c>
      <c r="E16" s="92">
        <v>174919</v>
      </c>
      <c r="F16" s="94">
        <v>-63341</v>
      </c>
      <c r="G16" s="93">
        <v>-45980</v>
      </c>
      <c r="H16" s="95">
        <v>65225</v>
      </c>
      <c r="I16" s="92">
        <v>65165</v>
      </c>
      <c r="J16" s="92">
        <v>69446</v>
      </c>
      <c r="K16" s="94">
        <v>53368</v>
      </c>
      <c r="L16" s="94">
        <v>0</v>
      </c>
      <c r="M16" s="94">
        <v>2137</v>
      </c>
      <c r="N16" s="94">
        <v>124951</v>
      </c>
      <c r="O16" s="93">
        <v>123529</v>
      </c>
      <c r="P16" s="96">
        <f>IF(E16=0,,-F16/E16)</f>
        <v>0.36211617948879193</v>
      </c>
      <c r="Q16" s="96">
        <f>IF(E16=0,,-G16/E16)</f>
        <v>0.2628645258662581</v>
      </c>
      <c r="R16" s="97">
        <f>IF(E16=0,,I16/E16)</f>
        <v>0.37254386315951954</v>
      </c>
    </row>
    <row r="17" spans="1:18" ht="11.25" customHeight="1">
      <c r="A17" s="101" t="s">
        <v>52</v>
      </c>
      <c r="B17" s="42">
        <f>B19-2</f>
        <v>2010</v>
      </c>
      <c r="C17" s="84">
        <v>2438</v>
      </c>
      <c r="D17" s="85">
        <v>495</v>
      </c>
      <c r="E17" s="84">
        <v>2380</v>
      </c>
      <c r="F17" s="86">
        <v>-1344</v>
      </c>
      <c r="G17" s="85">
        <v>-516</v>
      </c>
      <c r="H17" s="87">
        <v>507</v>
      </c>
      <c r="I17" s="84">
        <v>507</v>
      </c>
      <c r="J17" s="84">
        <v>630</v>
      </c>
      <c r="K17" s="86">
        <v>3738</v>
      </c>
      <c r="L17" s="86">
        <v>0</v>
      </c>
      <c r="M17" s="86">
        <v>99</v>
      </c>
      <c r="N17" s="86">
        <v>4467</v>
      </c>
      <c r="O17" s="85">
        <v>3221</v>
      </c>
      <c r="P17" s="88">
        <f>IF(E17=0,,-F17/E17)</f>
        <v>0.5647058823529412</v>
      </c>
      <c r="Q17" s="88">
        <f>IF(E17=0,,-G17/E17)</f>
        <v>0.21680672268907564</v>
      </c>
      <c r="R17" s="89">
        <f>IF(E17=0,,I17/E17)</f>
        <v>0.2130252100840336</v>
      </c>
    </row>
    <row r="18" spans="1:18" ht="11.25" customHeight="1">
      <c r="A18" s="102"/>
      <c r="B18" s="26">
        <f>B19-1</f>
        <v>2011</v>
      </c>
      <c r="C18" s="70">
        <v>3009</v>
      </c>
      <c r="D18" s="71">
        <v>665</v>
      </c>
      <c r="E18" s="70">
        <v>2990</v>
      </c>
      <c r="F18" s="72">
        <v>-2821</v>
      </c>
      <c r="G18" s="71">
        <v>-898</v>
      </c>
      <c r="H18" s="73">
        <v>-135</v>
      </c>
      <c r="I18" s="70">
        <v>-135</v>
      </c>
      <c r="J18" s="70">
        <v>728</v>
      </c>
      <c r="K18" s="72">
        <v>3851</v>
      </c>
      <c r="L18" s="72">
        <v>0</v>
      </c>
      <c r="M18" s="72">
        <v>76</v>
      </c>
      <c r="N18" s="72">
        <v>4655</v>
      </c>
      <c r="O18" s="71">
        <v>3943</v>
      </c>
      <c r="P18" s="74">
        <f>IF(E18=0,,-F18/E18)</f>
        <v>0.9434782608695652</v>
      </c>
      <c r="Q18" s="74">
        <f>IF(E18=0,,-G18/E18)</f>
        <v>0.3003344481605351</v>
      </c>
      <c r="R18" s="90">
        <f>IF(E18=0,,I18/E18)</f>
        <v>-0.0451505016722408</v>
      </c>
    </row>
    <row r="19" spans="1:18" ht="11.25" customHeight="1">
      <c r="A19" s="103"/>
      <c r="B19" s="91">
        <v>2012</v>
      </c>
      <c r="C19" s="92">
        <v>3125</v>
      </c>
      <c r="D19" s="93">
        <v>747</v>
      </c>
      <c r="E19" s="92">
        <v>3046</v>
      </c>
      <c r="F19" s="94">
        <v>-1601</v>
      </c>
      <c r="G19" s="93">
        <v>-886</v>
      </c>
      <c r="H19" s="95">
        <v>474</v>
      </c>
      <c r="I19" s="92">
        <v>475</v>
      </c>
      <c r="J19" s="92">
        <v>766</v>
      </c>
      <c r="K19" s="94">
        <v>3845</v>
      </c>
      <c r="L19" s="94">
        <v>0</v>
      </c>
      <c r="M19" s="94">
        <v>137</v>
      </c>
      <c r="N19" s="94">
        <v>4748</v>
      </c>
      <c r="O19" s="93">
        <v>4235</v>
      </c>
      <c r="P19" s="96">
        <f>IF(E19=0,,-F19/E19)</f>
        <v>0.5256073539067629</v>
      </c>
      <c r="Q19" s="96">
        <f>IF(E19=0,,-G19/E19)</f>
        <v>0.29087327642810246</v>
      </c>
      <c r="R19" s="97">
        <f>IF(E19=0,,I19/E19)</f>
        <v>0.15594221930400526</v>
      </c>
    </row>
    <row r="20" spans="1:18" ht="11.25" customHeight="1">
      <c r="A20" s="101" t="s">
        <v>53</v>
      </c>
      <c r="B20" s="42">
        <f>B22-2</f>
        <v>2010</v>
      </c>
      <c r="C20" s="84">
        <v>1504</v>
      </c>
      <c r="D20" s="85">
        <v>1504</v>
      </c>
      <c r="E20" s="84">
        <v>1504</v>
      </c>
      <c r="F20" s="86">
        <v>-486</v>
      </c>
      <c r="G20" s="85">
        <v>-109</v>
      </c>
      <c r="H20" s="87">
        <v>1107</v>
      </c>
      <c r="I20" s="84">
        <v>1107</v>
      </c>
      <c r="J20" s="84">
        <v>0</v>
      </c>
      <c r="K20" s="86">
        <v>2992</v>
      </c>
      <c r="L20" s="86">
        <v>0</v>
      </c>
      <c r="M20" s="86">
        <v>120</v>
      </c>
      <c r="N20" s="86">
        <v>3112</v>
      </c>
      <c r="O20" s="85">
        <v>1576</v>
      </c>
      <c r="P20" s="88">
        <f>IF(E20=0,,-F20/E20)</f>
        <v>0.32313829787234044</v>
      </c>
      <c r="Q20" s="88">
        <f>IF(E20=0,,-G20/E20)</f>
        <v>0.07247340425531915</v>
      </c>
      <c r="R20" s="89">
        <f>IF(E20=0,,I20/E20)</f>
        <v>0.7360372340425532</v>
      </c>
    </row>
    <row r="21" spans="1:18" ht="11.25" customHeight="1">
      <c r="A21" s="102"/>
      <c r="B21" s="26">
        <f>B22-1</f>
        <v>2011</v>
      </c>
      <c r="C21" s="70">
        <v>0</v>
      </c>
      <c r="D21" s="71">
        <v>0</v>
      </c>
      <c r="E21" s="70">
        <v>0</v>
      </c>
      <c r="F21" s="72">
        <v>-11</v>
      </c>
      <c r="G21" s="71">
        <v>-139</v>
      </c>
      <c r="H21" s="73">
        <v>-87</v>
      </c>
      <c r="I21" s="70">
        <v>-86</v>
      </c>
      <c r="J21" s="70">
        <v>0</v>
      </c>
      <c r="K21" s="72">
        <v>2993</v>
      </c>
      <c r="L21" s="72">
        <v>0</v>
      </c>
      <c r="M21" s="72">
        <v>120</v>
      </c>
      <c r="N21" s="72">
        <v>3113</v>
      </c>
      <c r="O21" s="71">
        <v>1576</v>
      </c>
      <c r="P21" s="74">
        <f>IF(E21=0,,-F21/E21)</f>
        <v>0</v>
      </c>
      <c r="Q21" s="74">
        <f>IF(E21=0,,-G21/E21)</f>
        <v>0</v>
      </c>
      <c r="R21" s="90">
        <f>IF(E21=0,,I21/E21)</f>
        <v>0</v>
      </c>
    </row>
    <row r="22" spans="1:18" ht="11.25" customHeight="1">
      <c r="A22" s="103"/>
      <c r="B22" s="91">
        <v>2012</v>
      </c>
      <c r="C22" s="92">
        <v>0</v>
      </c>
      <c r="D22" s="93">
        <v>-164</v>
      </c>
      <c r="E22" s="92">
        <v>0</v>
      </c>
      <c r="F22" s="94">
        <v>-835</v>
      </c>
      <c r="G22" s="93">
        <v>-160</v>
      </c>
      <c r="H22" s="95">
        <v>-321</v>
      </c>
      <c r="I22" s="92">
        <v>-365</v>
      </c>
      <c r="J22" s="92">
        <v>0</v>
      </c>
      <c r="K22" s="94">
        <v>3791</v>
      </c>
      <c r="L22" s="94">
        <v>0</v>
      </c>
      <c r="M22" s="94">
        <v>151</v>
      </c>
      <c r="N22" s="94">
        <v>3942</v>
      </c>
      <c r="O22" s="93">
        <v>2234</v>
      </c>
      <c r="P22" s="96">
        <f>IF(E22=0,,-F22/E22)</f>
        <v>0</v>
      </c>
      <c r="Q22" s="96">
        <f>IF(E22=0,,-G22/E22)</f>
        <v>0</v>
      </c>
      <c r="R22" s="97">
        <f>IF(E22=0,,I22/E22)</f>
        <v>0</v>
      </c>
    </row>
    <row r="23" spans="1:18" ht="11.25" customHeight="1">
      <c r="A23" s="101" t="s">
        <v>57</v>
      </c>
      <c r="B23" s="42">
        <f>B25-2</f>
        <v>2010</v>
      </c>
      <c r="C23" s="84">
        <v>0</v>
      </c>
      <c r="D23" s="85">
        <v>0</v>
      </c>
      <c r="E23" s="84">
        <v>0</v>
      </c>
      <c r="F23" s="86">
        <v>4046</v>
      </c>
      <c r="G23" s="85">
        <v>11</v>
      </c>
      <c r="H23" s="87">
        <v>4091</v>
      </c>
      <c r="I23" s="84">
        <v>4091</v>
      </c>
      <c r="J23" s="84">
        <v>0</v>
      </c>
      <c r="K23" s="86">
        <v>1370</v>
      </c>
      <c r="L23" s="86">
        <v>0</v>
      </c>
      <c r="M23" s="86">
        <v>54</v>
      </c>
      <c r="N23" s="86">
        <v>1424</v>
      </c>
      <c r="O23" s="85">
        <v>1424</v>
      </c>
      <c r="P23" s="88">
        <f>IF(E23=0,,-F23/E23)</f>
        <v>0</v>
      </c>
      <c r="Q23" s="88">
        <f>IF(E23=0,,-G23/E23)</f>
        <v>0</v>
      </c>
      <c r="R23" s="89">
        <f>IF(E23=0,,I23/E23)</f>
        <v>0</v>
      </c>
    </row>
    <row r="24" spans="1:18" ht="11.25" customHeight="1">
      <c r="A24" s="102"/>
      <c r="B24" s="26">
        <f>B25-1</f>
        <v>2011</v>
      </c>
      <c r="C24" s="70">
        <v>0</v>
      </c>
      <c r="D24" s="71">
        <v>0</v>
      </c>
      <c r="E24" s="70">
        <v>0</v>
      </c>
      <c r="F24" s="72">
        <v>0</v>
      </c>
      <c r="G24" s="71">
        <v>0</v>
      </c>
      <c r="H24" s="73">
        <v>0</v>
      </c>
      <c r="I24" s="70">
        <v>0</v>
      </c>
      <c r="J24" s="70">
        <v>0</v>
      </c>
      <c r="K24" s="72">
        <v>1370</v>
      </c>
      <c r="L24" s="72">
        <v>0</v>
      </c>
      <c r="M24" s="72">
        <v>54</v>
      </c>
      <c r="N24" s="72">
        <v>1424</v>
      </c>
      <c r="O24" s="71">
        <v>1424</v>
      </c>
      <c r="P24" s="74">
        <f>IF(E24=0,,-F24/E24)</f>
        <v>0</v>
      </c>
      <c r="Q24" s="74">
        <f>IF(E24=0,,-G24/E24)</f>
        <v>0</v>
      </c>
      <c r="R24" s="90">
        <f>IF(E24=0,,I24/E24)</f>
        <v>0</v>
      </c>
    </row>
    <row r="25" spans="1:18" ht="11.25" customHeight="1">
      <c r="A25" s="103"/>
      <c r="B25" s="91">
        <v>2012</v>
      </c>
      <c r="C25" s="92">
        <v>0</v>
      </c>
      <c r="D25" s="93">
        <v>0</v>
      </c>
      <c r="E25" s="92">
        <v>0</v>
      </c>
      <c r="F25" s="94">
        <v>0</v>
      </c>
      <c r="G25" s="93">
        <v>0</v>
      </c>
      <c r="H25" s="95">
        <v>0</v>
      </c>
      <c r="I25" s="92">
        <v>0</v>
      </c>
      <c r="J25" s="92">
        <v>0</v>
      </c>
      <c r="K25" s="94">
        <v>0</v>
      </c>
      <c r="L25" s="94">
        <v>0</v>
      </c>
      <c r="M25" s="94">
        <v>0</v>
      </c>
      <c r="N25" s="94">
        <v>0</v>
      </c>
      <c r="O25" s="93">
        <v>0</v>
      </c>
      <c r="P25" s="96">
        <f>IF(E25=0,,-F25/E25)</f>
        <v>0</v>
      </c>
      <c r="Q25" s="96">
        <f>IF(E25=0,,-G25/E25)</f>
        <v>0</v>
      </c>
      <c r="R25" s="97">
        <f>IF(E25=0,,I25/E25)</f>
        <v>0</v>
      </c>
    </row>
    <row r="26" spans="1:18" ht="11.25" customHeight="1">
      <c r="A26" s="101" t="s">
        <v>58</v>
      </c>
      <c r="B26" s="42">
        <f>B28-2</f>
        <v>2010</v>
      </c>
      <c r="C26" s="84">
        <v>53776</v>
      </c>
      <c r="D26" s="85">
        <v>8590</v>
      </c>
      <c r="E26" s="84">
        <v>56558</v>
      </c>
      <c r="F26" s="86">
        <v>-5754</v>
      </c>
      <c r="G26" s="85">
        <v>-7017</v>
      </c>
      <c r="H26" s="87">
        <v>7410</v>
      </c>
      <c r="I26" s="84">
        <v>1682</v>
      </c>
      <c r="J26" s="84">
        <v>21655</v>
      </c>
      <c r="K26" s="86">
        <v>19003</v>
      </c>
      <c r="L26" s="86">
        <v>0</v>
      </c>
      <c r="M26" s="86">
        <v>0</v>
      </c>
      <c r="N26" s="86">
        <v>40658</v>
      </c>
      <c r="O26" s="85">
        <v>4878</v>
      </c>
      <c r="P26" s="88">
        <f>IF(E26=0,,-F26/E26)</f>
        <v>0.10173627073093108</v>
      </c>
      <c r="Q26" s="88">
        <f>IF(E26=0,,-G26/E26)</f>
        <v>0.12406732911347643</v>
      </c>
      <c r="R26" s="89">
        <f>IF(E26=0,,I26/E26)</f>
        <v>0.029739382580713604</v>
      </c>
    </row>
    <row r="27" spans="1:18" ht="11.25" customHeight="1">
      <c r="A27" s="102"/>
      <c r="B27" s="26">
        <f>B28-1</f>
        <v>2011</v>
      </c>
      <c r="C27" s="70">
        <v>50406</v>
      </c>
      <c r="D27" s="71">
        <v>8169</v>
      </c>
      <c r="E27" s="70">
        <v>49833</v>
      </c>
      <c r="F27" s="72">
        <v>-24830</v>
      </c>
      <c r="G27" s="71">
        <v>-7623</v>
      </c>
      <c r="H27" s="73">
        <v>4314</v>
      </c>
      <c r="I27" s="70">
        <v>4688</v>
      </c>
      <c r="J27" s="70">
        <v>22228</v>
      </c>
      <c r="K27" s="72">
        <v>27569</v>
      </c>
      <c r="L27" s="72">
        <v>0</v>
      </c>
      <c r="M27" s="72">
        <v>0</v>
      </c>
      <c r="N27" s="72">
        <v>49797</v>
      </c>
      <c r="O27" s="71">
        <v>4906</v>
      </c>
      <c r="P27" s="74">
        <f>IF(E27=0,,-F27/E27)</f>
        <v>0.49826420243613667</v>
      </c>
      <c r="Q27" s="74">
        <f>IF(E27=0,,-G27/E27)</f>
        <v>0.1529709228824273</v>
      </c>
      <c r="R27" s="90">
        <f>IF(E27=0,,I27/E27)</f>
        <v>0.09407420785423314</v>
      </c>
    </row>
    <row r="28" spans="1:18" ht="11.25" customHeight="1">
      <c r="A28" s="103"/>
      <c r="B28" s="91">
        <v>2012</v>
      </c>
      <c r="C28" s="92">
        <v>46030</v>
      </c>
      <c r="D28" s="93">
        <v>7851</v>
      </c>
      <c r="E28" s="92">
        <v>48762</v>
      </c>
      <c r="F28" s="94">
        <v>-37962</v>
      </c>
      <c r="G28" s="93">
        <v>-7131</v>
      </c>
      <c r="H28" s="95">
        <v>-13048</v>
      </c>
      <c r="I28" s="92">
        <v>-15612</v>
      </c>
      <c r="J28" s="92">
        <v>19496</v>
      </c>
      <c r="K28" s="94">
        <v>30613</v>
      </c>
      <c r="L28" s="94">
        <v>0</v>
      </c>
      <c r="M28" s="94">
        <v>1018</v>
      </c>
      <c r="N28" s="94">
        <v>51127</v>
      </c>
      <c r="O28" s="93">
        <v>5934</v>
      </c>
      <c r="P28" s="96">
        <f>IF(E28=0,,-F28/E28)</f>
        <v>0.778516057585825</v>
      </c>
      <c r="Q28" s="96">
        <f>IF(E28=0,,-G28/E28)</f>
        <v>0.14624092531069274</v>
      </c>
      <c r="R28" s="97">
        <f>IF(E28=0,,I28/E28)</f>
        <v>-0.3201673434231574</v>
      </c>
    </row>
  </sheetData>
  <sheetProtection/>
  <mergeCells count="7">
    <mergeCell ref="A26:A28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2010</v>
      </c>
      <c r="C7" s="20">
        <v>5571</v>
      </c>
      <c r="D7" s="21">
        <v>70</v>
      </c>
      <c r="E7" s="21">
        <v>0</v>
      </c>
      <c r="F7" s="21">
        <v>-2384</v>
      </c>
      <c r="G7" s="21">
        <v>0</v>
      </c>
      <c r="H7" s="21">
        <v>0</v>
      </c>
      <c r="I7" s="21">
        <v>-862</v>
      </c>
      <c r="J7" s="21">
        <v>0</v>
      </c>
      <c r="K7" s="21">
        <v>0</v>
      </c>
      <c r="L7" s="22">
        <v>2395</v>
      </c>
      <c r="M7" s="23">
        <f>IF(C7=0,,-F7/C7)</f>
        <v>0.42793035361694487</v>
      </c>
      <c r="N7" s="23">
        <f>IF(C7=0,,-I7/C7)</f>
        <v>0.15472985101418057</v>
      </c>
      <c r="O7" s="24">
        <f>IF(C7=0,,L7/C7)</f>
        <v>0.42990486447675463</v>
      </c>
    </row>
    <row r="8" spans="1:15" ht="11.25" customHeight="1">
      <c r="A8" s="25"/>
      <c r="B8" s="26">
        <f>B9-1</f>
        <v>2011</v>
      </c>
      <c r="C8" s="27">
        <v>5071</v>
      </c>
      <c r="D8" s="28">
        <v>44</v>
      </c>
      <c r="E8" s="28">
        <v>0</v>
      </c>
      <c r="F8" s="28">
        <v>-1335</v>
      </c>
      <c r="G8" s="28">
        <v>0</v>
      </c>
      <c r="H8" s="28">
        <v>0</v>
      </c>
      <c r="I8" s="28">
        <v>-1107</v>
      </c>
      <c r="J8" s="28">
        <v>0</v>
      </c>
      <c r="K8" s="28">
        <v>0</v>
      </c>
      <c r="L8" s="29">
        <v>2673</v>
      </c>
      <c r="M8" s="30">
        <f>IF(C8=0,,-F8/C8)</f>
        <v>0.2632616840859791</v>
      </c>
      <c r="N8" s="30">
        <f>IF(C8=0,,-I8/C8)</f>
        <v>0.21830013803983436</v>
      </c>
      <c r="O8" s="31">
        <f>IF(C8=0,,L8/C8)</f>
        <v>0.527114967462039</v>
      </c>
    </row>
    <row r="9" spans="1:15" ht="11.25" customHeight="1" thickBot="1">
      <c r="A9" s="32"/>
      <c r="B9" s="33">
        <v>2012</v>
      </c>
      <c r="C9" s="34">
        <v>3255</v>
      </c>
      <c r="D9" s="35">
        <v>35</v>
      </c>
      <c r="E9" s="35">
        <v>0</v>
      </c>
      <c r="F9" s="35">
        <v>-2243</v>
      </c>
      <c r="G9" s="35">
        <v>0</v>
      </c>
      <c r="H9" s="35">
        <v>0</v>
      </c>
      <c r="I9" s="35">
        <v>-890</v>
      </c>
      <c r="J9" s="35">
        <v>0</v>
      </c>
      <c r="K9" s="35">
        <v>0</v>
      </c>
      <c r="L9" s="36">
        <v>157</v>
      </c>
      <c r="M9" s="37">
        <f>IF(C9=0,,-F9/C9)</f>
        <v>0.6890937019969278</v>
      </c>
      <c r="N9" s="37">
        <f>IF(C9=0,,-I9/C9)</f>
        <v>0.27342549923195086</v>
      </c>
      <c r="O9" s="38">
        <f>IF(C9=0,,L9/C9)</f>
        <v>0.048233486943164365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53</v>
      </c>
      <c r="B11" s="42">
        <f>B13-2</f>
        <v>2010</v>
      </c>
      <c r="C11" s="43">
        <v>0</v>
      </c>
      <c r="D11" s="44">
        <v>9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5">
        <v>9</v>
      </c>
      <c r="M11" s="46">
        <f>IF(C11=0,,-F11/C11)</f>
        <v>0</v>
      </c>
      <c r="N11" s="46">
        <f>IF(C11=0,,-I11/C11)</f>
        <v>0</v>
      </c>
      <c r="O11" s="47">
        <f>IF(C11=0,,L11/C11)</f>
        <v>0</v>
      </c>
    </row>
    <row r="12" spans="1:15" ht="11.25" customHeight="1">
      <c r="A12" s="102"/>
      <c r="B12" s="26">
        <f>B13-1</f>
        <v>2011</v>
      </c>
      <c r="C12" s="27">
        <v>0</v>
      </c>
      <c r="D12" s="28">
        <v>7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9">
        <v>7</v>
      </c>
      <c r="M12" s="30">
        <f>IF(C12=0,,-F12/C12)</f>
        <v>0</v>
      </c>
      <c r="N12" s="30">
        <f>IF(C12=0,,-I12/C12)</f>
        <v>0</v>
      </c>
      <c r="O12" s="48">
        <f>IF(C12=0,,L12/C12)</f>
        <v>0</v>
      </c>
    </row>
    <row r="13" spans="1:15" ht="11.25" customHeight="1">
      <c r="A13" s="103"/>
      <c r="B13" s="49">
        <v>2012</v>
      </c>
      <c r="C13" s="50">
        <v>0</v>
      </c>
      <c r="D13" s="51">
        <v>3</v>
      </c>
      <c r="E13" s="51">
        <v>0</v>
      </c>
      <c r="F13" s="51">
        <v>179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182</v>
      </c>
      <c r="M13" s="53">
        <f>IF(C13=0,,-F13/C13)</f>
        <v>0</v>
      </c>
      <c r="N13" s="53">
        <f>IF(C13=0,,-I13/C13)</f>
        <v>0</v>
      </c>
      <c r="O13" s="54">
        <f>IF(C13=0,,L13/C13)</f>
        <v>0</v>
      </c>
    </row>
    <row r="14" spans="1:15" ht="11.25" customHeight="1">
      <c r="A14" s="101" t="s">
        <v>67</v>
      </c>
      <c r="B14" s="42">
        <f>B16-2</f>
        <v>2010</v>
      </c>
      <c r="C14" s="43">
        <v>5571</v>
      </c>
      <c r="D14" s="44">
        <v>0</v>
      </c>
      <c r="E14" s="44">
        <v>0</v>
      </c>
      <c r="F14" s="44">
        <v>-2385</v>
      </c>
      <c r="G14" s="44">
        <v>0</v>
      </c>
      <c r="H14" s="44">
        <v>0</v>
      </c>
      <c r="I14" s="44">
        <v>-649</v>
      </c>
      <c r="J14" s="44">
        <v>0</v>
      </c>
      <c r="K14" s="44">
        <v>0</v>
      </c>
      <c r="L14" s="45">
        <v>2537</v>
      </c>
      <c r="M14" s="46">
        <f>IF(C14=0,,-F14/C14)</f>
        <v>0.4281098546042003</v>
      </c>
      <c r="N14" s="46">
        <f>IF(C14=0,,-I14/C14)</f>
        <v>0.11649614072877401</v>
      </c>
      <c r="O14" s="47">
        <f>IF(C14=0,,L14/C14)</f>
        <v>0.4553940046670257</v>
      </c>
    </row>
    <row r="15" spans="1:15" ht="11.25" customHeight="1">
      <c r="A15" s="102"/>
      <c r="B15" s="26">
        <f>B16-1</f>
        <v>2011</v>
      </c>
      <c r="C15" s="27">
        <v>5050</v>
      </c>
      <c r="D15" s="28">
        <v>0</v>
      </c>
      <c r="E15" s="28">
        <v>0</v>
      </c>
      <c r="F15" s="28">
        <v>-1802</v>
      </c>
      <c r="G15" s="28">
        <v>0</v>
      </c>
      <c r="H15" s="28">
        <v>0</v>
      </c>
      <c r="I15" s="28">
        <v>-891</v>
      </c>
      <c r="J15" s="28">
        <v>0</v>
      </c>
      <c r="K15" s="28">
        <v>0</v>
      </c>
      <c r="L15" s="29">
        <v>2357</v>
      </c>
      <c r="M15" s="30">
        <f>IF(C15=0,,-F15/C15)</f>
        <v>0.3568316831683168</v>
      </c>
      <c r="N15" s="30">
        <f>IF(C15=0,,-I15/C15)</f>
        <v>0.17643564356435643</v>
      </c>
      <c r="O15" s="48">
        <f>IF(C15=0,,L15/C15)</f>
        <v>0.46673267326732676</v>
      </c>
    </row>
    <row r="16" spans="1:15" ht="11.25" customHeight="1">
      <c r="A16" s="103"/>
      <c r="B16" s="49">
        <v>2012</v>
      </c>
      <c r="C16" s="50">
        <v>3255</v>
      </c>
      <c r="D16" s="51">
        <v>0</v>
      </c>
      <c r="E16" s="51">
        <v>0</v>
      </c>
      <c r="F16" s="51">
        <v>-2422</v>
      </c>
      <c r="G16" s="51">
        <v>0</v>
      </c>
      <c r="H16" s="51">
        <v>0</v>
      </c>
      <c r="I16" s="51">
        <v>-654</v>
      </c>
      <c r="J16" s="51">
        <v>0</v>
      </c>
      <c r="K16" s="51">
        <v>0</v>
      </c>
      <c r="L16" s="52">
        <v>179</v>
      </c>
      <c r="M16" s="53">
        <f>IF(C16=0,,-F16/C16)</f>
        <v>0.7440860215053764</v>
      </c>
      <c r="N16" s="53">
        <f>IF(C16=0,,-I16/C16)</f>
        <v>0.20092165898617512</v>
      </c>
      <c r="O16" s="54">
        <f>IF(C16=0,,L16/C16)</f>
        <v>0.05499231950844854</v>
      </c>
    </row>
    <row r="17" spans="1:15" ht="11.25" customHeight="1">
      <c r="A17" s="101" t="s">
        <v>57</v>
      </c>
      <c r="B17" s="42">
        <f>B19-2</f>
        <v>2010</v>
      </c>
      <c r="C17" s="43">
        <v>0</v>
      </c>
      <c r="D17" s="44">
        <v>0</v>
      </c>
      <c r="E17" s="44">
        <v>0</v>
      </c>
      <c r="F17" s="44">
        <v>1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5">
        <v>1</v>
      </c>
      <c r="M17" s="46">
        <f>IF(C17=0,,-F17/C17)</f>
        <v>0</v>
      </c>
      <c r="N17" s="46">
        <f>IF(C17=0,,-I17/C17)</f>
        <v>0</v>
      </c>
      <c r="O17" s="47">
        <f>IF(C17=0,,L17/C17)</f>
        <v>0</v>
      </c>
    </row>
    <row r="18" spans="1:15" ht="11.25" customHeight="1">
      <c r="A18" s="102"/>
      <c r="B18" s="26">
        <f>B19-1</f>
        <v>2011</v>
      </c>
      <c r="C18" s="27">
        <v>0</v>
      </c>
      <c r="D18" s="28">
        <v>0</v>
      </c>
      <c r="E18" s="28">
        <v>0</v>
      </c>
      <c r="F18" s="28">
        <v>467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467</v>
      </c>
      <c r="M18" s="30">
        <f>IF(C18=0,,-F18/C18)</f>
        <v>0</v>
      </c>
      <c r="N18" s="30">
        <f>IF(C18=0,,-I18/C18)</f>
        <v>0</v>
      </c>
      <c r="O18" s="48">
        <f>IF(C18=0,,L18/C18)</f>
        <v>0</v>
      </c>
    </row>
    <row r="19" spans="1:15" ht="11.25" customHeight="1">
      <c r="A19" s="103"/>
      <c r="B19" s="49">
        <v>2012</v>
      </c>
      <c r="C19" s="50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  <c r="M19" s="53">
        <f>IF(C19=0,,-F19/C19)</f>
        <v>0</v>
      </c>
      <c r="N19" s="53">
        <f>IF(C19=0,,-I19/C19)</f>
        <v>0</v>
      </c>
      <c r="O19" s="54">
        <f>IF(C19=0,,L19/C19)</f>
        <v>0</v>
      </c>
    </row>
    <row r="20" spans="1:15" ht="11.25" customHeight="1">
      <c r="A20" s="101" t="s">
        <v>58</v>
      </c>
      <c r="B20" s="42">
        <f>B22-2</f>
        <v>2010</v>
      </c>
      <c r="C20" s="43">
        <v>0</v>
      </c>
      <c r="D20" s="44">
        <v>61</v>
      </c>
      <c r="E20" s="44">
        <v>0</v>
      </c>
      <c r="F20" s="44">
        <v>0</v>
      </c>
      <c r="G20" s="44">
        <v>0</v>
      </c>
      <c r="H20" s="44">
        <v>0</v>
      </c>
      <c r="I20" s="44">
        <v>-213</v>
      </c>
      <c r="J20" s="44">
        <v>0</v>
      </c>
      <c r="K20" s="44">
        <v>0</v>
      </c>
      <c r="L20" s="45">
        <v>-152</v>
      </c>
      <c r="M20" s="46">
        <f>IF(C20=0,,-F20/C20)</f>
        <v>0</v>
      </c>
      <c r="N20" s="46">
        <f>IF(C20=0,,-I20/C20)</f>
        <v>0</v>
      </c>
      <c r="O20" s="47">
        <f>IF(C20=0,,L20/C20)</f>
        <v>0</v>
      </c>
    </row>
    <row r="21" spans="1:15" ht="11.25" customHeight="1">
      <c r="A21" s="102"/>
      <c r="B21" s="26">
        <f>B22-1</f>
        <v>2011</v>
      </c>
      <c r="C21" s="27">
        <v>21</v>
      </c>
      <c r="D21" s="28">
        <v>37</v>
      </c>
      <c r="E21" s="28">
        <v>0</v>
      </c>
      <c r="F21" s="28">
        <v>0</v>
      </c>
      <c r="G21" s="28">
        <v>0</v>
      </c>
      <c r="H21" s="28">
        <v>0</v>
      </c>
      <c r="I21" s="28">
        <v>-216</v>
      </c>
      <c r="J21" s="28">
        <v>0</v>
      </c>
      <c r="K21" s="28">
        <v>0</v>
      </c>
      <c r="L21" s="29">
        <v>-158</v>
      </c>
      <c r="M21" s="30">
        <f>IF(C21=0,,-F21/C21)</f>
        <v>0</v>
      </c>
      <c r="N21" s="30">
        <f>IF(C21=0,,-I21/C21)</f>
        <v>10.285714285714286</v>
      </c>
      <c r="O21" s="48">
        <f>IF(C21=0,,L21/C21)</f>
        <v>-7.523809523809524</v>
      </c>
    </row>
    <row r="22" spans="1:15" ht="11.25" customHeight="1">
      <c r="A22" s="103"/>
      <c r="B22" s="49">
        <v>2012</v>
      </c>
      <c r="C22" s="50">
        <v>0</v>
      </c>
      <c r="D22" s="51">
        <v>32</v>
      </c>
      <c r="E22" s="51">
        <v>0</v>
      </c>
      <c r="F22" s="51">
        <v>0</v>
      </c>
      <c r="G22" s="51">
        <v>0</v>
      </c>
      <c r="H22" s="51">
        <v>0</v>
      </c>
      <c r="I22" s="51">
        <v>-236</v>
      </c>
      <c r="J22" s="51">
        <v>0</v>
      </c>
      <c r="K22" s="51">
        <v>0</v>
      </c>
      <c r="L22" s="52">
        <v>-204</v>
      </c>
      <c r="M22" s="53">
        <f>IF(C22=0,,-F22/C22)</f>
        <v>0</v>
      </c>
      <c r="N22" s="53">
        <f>IF(C22=0,,-I22/C22)</f>
        <v>0</v>
      </c>
      <c r="O22" s="54">
        <f>IF(C22=0,,L22/C22)</f>
        <v>0</v>
      </c>
    </row>
  </sheetData>
  <sheetProtection/>
  <mergeCells count="5">
    <mergeCell ref="M4:O4"/>
    <mergeCell ref="A11:A13"/>
    <mergeCell ref="A14:A16"/>
    <mergeCell ref="A17:A19"/>
    <mergeCell ref="A20:A22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2010</v>
      </c>
      <c r="C7" s="64">
        <v>6664</v>
      </c>
      <c r="D7" s="65">
        <v>5328</v>
      </c>
      <c r="E7" s="64">
        <v>7044</v>
      </c>
      <c r="F7" s="66">
        <v>-4232</v>
      </c>
      <c r="G7" s="65">
        <v>-1166</v>
      </c>
      <c r="H7" s="67">
        <v>3758</v>
      </c>
      <c r="I7" s="67">
        <v>2395</v>
      </c>
      <c r="J7" s="64">
        <v>717</v>
      </c>
      <c r="K7" s="66">
        <v>23707</v>
      </c>
      <c r="L7" s="66">
        <v>0</v>
      </c>
      <c r="M7" s="66">
        <v>30</v>
      </c>
      <c r="N7" s="66">
        <v>24454</v>
      </c>
      <c r="O7" s="65">
        <v>24306</v>
      </c>
      <c r="P7" s="68">
        <f>IF(E7=0,,-F7/E7)</f>
        <v>0.6007950028392959</v>
      </c>
      <c r="Q7" s="68">
        <f>IF(E7=0,,-G7/E7)</f>
        <v>0.16553094832481544</v>
      </c>
      <c r="R7" s="69">
        <f>IF(E7=0,,I7/E7)</f>
        <v>0.34000567859170927</v>
      </c>
    </row>
    <row r="8" spans="1:18" ht="11.25" customHeight="1">
      <c r="A8" s="25"/>
      <c r="B8" s="26">
        <f>B9-1</f>
        <v>2011</v>
      </c>
      <c r="C8" s="70">
        <v>6801</v>
      </c>
      <c r="D8" s="71">
        <v>5471</v>
      </c>
      <c r="E8" s="70">
        <v>6436</v>
      </c>
      <c r="F8" s="72">
        <v>-3927</v>
      </c>
      <c r="G8" s="71">
        <v>-1405</v>
      </c>
      <c r="H8" s="73">
        <v>2407</v>
      </c>
      <c r="I8" s="73">
        <v>2673</v>
      </c>
      <c r="J8" s="70">
        <v>1082</v>
      </c>
      <c r="K8" s="72">
        <v>23571</v>
      </c>
      <c r="L8" s="72">
        <v>0</v>
      </c>
      <c r="M8" s="72">
        <v>13</v>
      </c>
      <c r="N8" s="72">
        <v>24666</v>
      </c>
      <c r="O8" s="71">
        <v>23945</v>
      </c>
      <c r="P8" s="74">
        <f>IF(E8=0,,-F8/E8)</f>
        <v>0.6101615910503418</v>
      </c>
      <c r="Q8" s="74">
        <f>IF(E8=0,,-G8/E8)</f>
        <v>0.21830329397141082</v>
      </c>
      <c r="R8" s="75">
        <f>IF(E8=0,,I8/E8)</f>
        <v>0.41532007458048475</v>
      </c>
    </row>
    <row r="9" spans="1:18" ht="11.25" customHeight="1" thickBot="1">
      <c r="A9" s="32"/>
      <c r="B9" s="33">
        <v>2012</v>
      </c>
      <c r="C9" s="76">
        <v>3251</v>
      </c>
      <c r="D9" s="77">
        <v>3145</v>
      </c>
      <c r="E9" s="76">
        <v>3336</v>
      </c>
      <c r="F9" s="78">
        <v>-2198</v>
      </c>
      <c r="G9" s="77">
        <v>-926</v>
      </c>
      <c r="H9" s="79">
        <v>1449</v>
      </c>
      <c r="I9" s="79">
        <v>157</v>
      </c>
      <c r="J9" s="76">
        <v>997</v>
      </c>
      <c r="K9" s="78">
        <v>21280</v>
      </c>
      <c r="L9" s="78">
        <v>0</v>
      </c>
      <c r="M9" s="78">
        <v>0</v>
      </c>
      <c r="N9" s="78">
        <v>22277</v>
      </c>
      <c r="O9" s="77">
        <v>21807</v>
      </c>
      <c r="P9" s="80">
        <f>IF(E9=0,,-F9/E9)</f>
        <v>0.6588729016786571</v>
      </c>
      <c r="Q9" s="80">
        <f>IF(E9=0,,-G9/E9)</f>
        <v>0.2775779376498801</v>
      </c>
      <c r="R9" s="81">
        <f>IF(E9=0,,I9/E9)</f>
        <v>0.047062350119904076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53</v>
      </c>
      <c r="B11" s="42">
        <f>B13-2</f>
        <v>2010</v>
      </c>
      <c r="C11" s="84">
        <v>0</v>
      </c>
      <c r="D11" s="85">
        <v>0</v>
      </c>
      <c r="E11" s="84">
        <v>0</v>
      </c>
      <c r="F11" s="86">
        <v>0</v>
      </c>
      <c r="G11" s="85">
        <v>0</v>
      </c>
      <c r="H11" s="87">
        <v>9</v>
      </c>
      <c r="I11" s="84">
        <v>9</v>
      </c>
      <c r="J11" s="84">
        <v>0</v>
      </c>
      <c r="K11" s="86">
        <v>332</v>
      </c>
      <c r="L11" s="86">
        <v>0</v>
      </c>
      <c r="M11" s="86">
        <v>13</v>
      </c>
      <c r="N11" s="86">
        <v>345</v>
      </c>
      <c r="O11" s="85">
        <v>179</v>
      </c>
      <c r="P11" s="88">
        <f>IF(E11=0,,-F11/E11)</f>
        <v>0</v>
      </c>
      <c r="Q11" s="88">
        <f>IF(E11=0,,-G11/E11)</f>
        <v>0</v>
      </c>
      <c r="R11" s="89">
        <f>IF(E11=0,,I11/E11)</f>
        <v>0</v>
      </c>
    </row>
    <row r="12" spans="1:18" ht="11.25" customHeight="1">
      <c r="A12" s="102"/>
      <c r="B12" s="26">
        <f>B13-1</f>
        <v>2011</v>
      </c>
      <c r="C12" s="70">
        <v>0</v>
      </c>
      <c r="D12" s="71">
        <v>0</v>
      </c>
      <c r="E12" s="70">
        <v>0</v>
      </c>
      <c r="F12" s="72">
        <v>0</v>
      </c>
      <c r="G12" s="71">
        <v>0</v>
      </c>
      <c r="H12" s="73">
        <v>7</v>
      </c>
      <c r="I12" s="70">
        <v>7</v>
      </c>
      <c r="J12" s="70">
        <v>0</v>
      </c>
      <c r="K12" s="72">
        <v>332</v>
      </c>
      <c r="L12" s="72">
        <v>0</v>
      </c>
      <c r="M12" s="72">
        <v>13</v>
      </c>
      <c r="N12" s="72">
        <v>345</v>
      </c>
      <c r="O12" s="71">
        <v>179</v>
      </c>
      <c r="P12" s="74">
        <f>IF(E12=0,,-F12/E12)</f>
        <v>0</v>
      </c>
      <c r="Q12" s="74">
        <f>IF(E12=0,,-G12/E12)</f>
        <v>0</v>
      </c>
      <c r="R12" s="90">
        <f>IF(E12=0,,I12/E12)</f>
        <v>0</v>
      </c>
    </row>
    <row r="13" spans="1:18" ht="11.25" customHeight="1">
      <c r="A13" s="103"/>
      <c r="B13" s="91">
        <v>2012</v>
      </c>
      <c r="C13" s="92">
        <v>0</v>
      </c>
      <c r="D13" s="93">
        <v>0</v>
      </c>
      <c r="E13" s="92">
        <v>0</v>
      </c>
      <c r="F13" s="94">
        <v>345</v>
      </c>
      <c r="G13" s="93">
        <v>0</v>
      </c>
      <c r="H13" s="95">
        <v>182</v>
      </c>
      <c r="I13" s="92">
        <v>182</v>
      </c>
      <c r="J13" s="92">
        <v>0</v>
      </c>
      <c r="K13" s="94">
        <v>0</v>
      </c>
      <c r="L13" s="94">
        <v>0</v>
      </c>
      <c r="M13" s="94">
        <v>0</v>
      </c>
      <c r="N13" s="94">
        <v>0</v>
      </c>
      <c r="O13" s="93">
        <v>0</v>
      </c>
      <c r="P13" s="96">
        <f>IF(E13=0,,-F13/E13)</f>
        <v>0</v>
      </c>
      <c r="Q13" s="96">
        <f>IF(E13=0,,-G13/E13)</f>
        <v>0</v>
      </c>
      <c r="R13" s="97">
        <f>IF(E13=0,,I13/E13)</f>
        <v>0</v>
      </c>
    </row>
    <row r="14" spans="1:18" ht="11.25" customHeight="1">
      <c r="A14" s="101" t="s">
        <v>67</v>
      </c>
      <c r="B14" s="42">
        <f>B16-2</f>
        <v>2010</v>
      </c>
      <c r="C14" s="84">
        <v>6664</v>
      </c>
      <c r="D14" s="85">
        <v>5328</v>
      </c>
      <c r="E14" s="84">
        <v>7044</v>
      </c>
      <c r="F14" s="86">
        <v>-2682</v>
      </c>
      <c r="G14" s="85">
        <v>-953</v>
      </c>
      <c r="H14" s="87">
        <v>2785</v>
      </c>
      <c r="I14" s="84">
        <v>2537</v>
      </c>
      <c r="J14" s="84">
        <v>717</v>
      </c>
      <c r="K14" s="86">
        <v>2283</v>
      </c>
      <c r="L14" s="86">
        <v>0</v>
      </c>
      <c r="M14" s="86">
        <v>0</v>
      </c>
      <c r="N14" s="86">
        <v>3000</v>
      </c>
      <c r="O14" s="85">
        <v>3018</v>
      </c>
      <c r="P14" s="88">
        <f>IF(E14=0,,-F14/E14)</f>
        <v>0.3807495741056218</v>
      </c>
      <c r="Q14" s="88">
        <f>IF(E14=0,,-G14/E14)</f>
        <v>0.13529244747302668</v>
      </c>
      <c r="R14" s="89">
        <f>IF(E14=0,,I14/E14)</f>
        <v>0.3601646791595684</v>
      </c>
    </row>
    <row r="15" spans="1:18" ht="11.25" customHeight="1">
      <c r="A15" s="102"/>
      <c r="B15" s="26">
        <f>B16-1</f>
        <v>2011</v>
      </c>
      <c r="C15" s="70">
        <v>6801</v>
      </c>
      <c r="D15" s="71">
        <v>5450</v>
      </c>
      <c r="E15" s="70">
        <v>6436</v>
      </c>
      <c r="F15" s="72">
        <v>-2448</v>
      </c>
      <c r="G15" s="71">
        <v>-1189</v>
      </c>
      <c r="H15" s="73">
        <v>2449</v>
      </c>
      <c r="I15" s="70">
        <v>2357</v>
      </c>
      <c r="J15" s="70">
        <v>1082</v>
      </c>
      <c r="K15" s="72">
        <v>2635</v>
      </c>
      <c r="L15" s="72">
        <v>0</v>
      </c>
      <c r="M15" s="72">
        <v>0</v>
      </c>
      <c r="N15" s="72">
        <v>3717</v>
      </c>
      <c r="O15" s="71">
        <v>3162</v>
      </c>
      <c r="P15" s="74">
        <f>IF(E15=0,,-F15/E15)</f>
        <v>0.38036047234307024</v>
      </c>
      <c r="Q15" s="74">
        <f>IF(E15=0,,-G15/E15)</f>
        <v>0.18474207582349286</v>
      </c>
      <c r="R15" s="90">
        <f>IF(E15=0,,I15/E15)</f>
        <v>0.36622125543816036</v>
      </c>
    </row>
    <row r="16" spans="1:18" ht="11.25" customHeight="1">
      <c r="A16" s="103"/>
      <c r="B16" s="91">
        <v>2012</v>
      </c>
      <c r="C16" s="92">
        <v>3251</v>
      </c>
      <c r="D16" s="93">
        <v>3145</v>
      </c>
      <c r="E16" s="92">
        <v>3336</v>
      </c>
      <c r="F16" s="94">
        <v>-2636</v>
      </c>
      <c r="G16" s="93">
        <v>-690</v>
      </c>
      <c r="H16" s="95">
        <v>254</v>
      </c>
      <c r="I16" s="92">
        <v>179</v>
      </c>
      <c r="J16" s="92">
        <v>997</v>
      </c>
      <c r="K16" s="94">
        <v>1485</v>
      </c>
      <c r="L16" s="94">
        <v>0</v>
      </c>
      <c r="M16" s="94">
        <v>0</v>
      </c>
      <c r="N16" s="94">
        <v>2482</v>
      </c>
      <c r="O16" s="93">
        <v>2012</v>
      </c>
      <c r="P16" s="96">
        <f>IF(E16=0,,-F16/E16)</f>
        <v>0.790167865707434</v>
      </c>
      <c r="Q16" s="96">
        <f>IF(E16=0,,-G16/E16)</f>
        <v>0.2068345323741007</v>
      </c>
      <c r="R16" s="97">
        <f>IF(E16=0,,I16/E16)</f>
        <v>0.05365707434052758</v>
      </c>
    </row>
    <row r="17" spans="1:18" ht="11.25" customHeight="1">
      <c r="A17" s="101" t="s">
        <v>57</v>
      </c>
      <c r="B17" s="42">
        <f>B19-2</f>
        <v>2010</v>
      </c>
      <c r="C17" s="84">
        <v>0</v>
      </c>
      <c r="D17" s="85">
        <v>0</v>
      </c>
      <c r="E17" s="84">
        <v>0</v>
      </c>
      <c r="F17" s="86">
        <v>1</v>
      </c>
      <c r="G17" s="85">
        <v>0</v>
      </c>
      <c r="H17" s="87">
        <v>1</v>
      </c>
      <c r="I17" s="84">
        <v>1</v>
      </c>
      <c r="J17" s="84">
        <v>0</v>
      </c>
      <c r="K17" s="86">
        <v>437</v>
      </c>
      <c r="L17" s="86">
        <v>0</v>
      </c>
      <c r="M17" s="86">
        <v>17</v>
      </c>
      <c r="N17" s="86">
        <v>454</v>
      </c>
      <c r="O17" s="85">
        <v>454</v>
      </c>
      <c r="P17" s="88">
        <f>IF(E17=0,,-F17/E17)</f>
        <v>0</v>
      </c>
      <c r="Q17" s="88">
        <f>IF(E17=0,,-G17/E17)</f>
        <v>0</v>
      </c>
      <c r="R17" s="89">
        <f>IF(E17=0,,I17/E17)</f>
        <v>0</v>
      </c>
    </row>
    <row r="18" spans="1:18" ht="11.25" customHeight="1">
      <c r="A18" s="102"/>
      <c r="B18" s="26">
        <f>B19-1</f>
        <v>2011</v>
      </c>
      <c r="C18" s="70">
        <v>0</v>
      </c>
      <c r="D18" s="71">
        <v>0</v>
      </c>
      <c r="E18" s="70">
        <v>0</v>
      </c>
      <c r="F18" s="72">
        <v>454</v>
      </c>
      <c r="G18" s="71">
        <v>0</v>
      </c>
      <c r="H18" s="73">
        <v>467</v>
      </c>
      <c r="I18" s="70">
        <v>467</v>
      </c>
      <c r="J18" s="70">
        <v>0</v>
      </c>
      <c r="K18" s="72">
        <v>0</v>
      </c>
      <c r="L18" s="72">
        <v>0</v>
      </c>
      <c r="M18" s="72">
        <v>0</v>
      </c>
      <c r="N18" s="72">
        <v>0</v>
      </c>
      <c r="O18" s="71">
        <v>0</v>
      </c>
      <c r="P18" s="74">
        <f>IF(E18=0,,-F18/E18)</f>
        <v>0</v>
      </c>
      <c r="Q18" s="74">
        <f>IF(E18=0,,-G18/E18)</f>
        <v>0</v>
      </c>
      <c r="R18" s="90">
        <f>IF(E18=0,,I18/E18)</f>
        <v>0</v>
      </c>
    </row>
    <row r="19" spans="1:18" ht="11.25" customHeight="1">
      <c r="A19" s="103"/>
      <c r="B19" s="91">
        <v>2012</v>
      </c>
      <c r="C19" s="92">
        <v>0</v>
      </c>
      <c r="D19" s="93">
        <v>0</v>
      </c>
      <c r="E19" s="92">
        <v>0</v>
      </c>
      <c r="F19" s="94">
        <v>0</v>
      </c>
      <c r="G19" s="93">
        <v>0</v>
      </c>
      <c r="H19" s="95">
        <v>0</v>
      </c>
      <c r="I19" s="92">
        <v>0</v>
      </c>
      <c r="J19" s="92">
        <v>0</v>
      </c>
      <c r="K19" s="94">
        <v>0</v>
      </c>
      <c r="L19" s="94">
        <v>0</v>
      </c>
      <c r="M19" s="94">
        <v>0</v>
      </c>
      <c r="N19" s="94">
        <v>0</v>
      </c>
      <c r="O19" s="93">
        <v>0</v>
      </c>
      <c r="P19" s="96">
        <f>IF(E19=0,,-F19/E19)</f>
        <v>0</v>
      </c>
      <c r="Q19" s="96">
        <f>IF(E19=0,,-G19/E19)</f>
        <v>0</v>
      </c>
      <c r="R19" s="97">
        <f>IF(E19=0,,I19/E19)</f>
        <v>0</v>
      </c>
    </row>
    <row r="20" spans="1:18" ht="11.25" customHeight="1">
      <c r="A20" s="101" t="s">
        <v>58</v>
      </c>
      <c r="B20" s="42">
        <f>B22-2</f>
        <v>2010</v>
      </c>
      <c r="C20" s="84">
        <v>0</v>
      </c>
      <c r="D20" s="85">
        <v>0</v>
      </c>
      <c r="E20" s="84">
        <v>0</v>
      </c>
      <c r="F20" s="86">
        <v>-1551</v>
      </c>
      <c r="G20" s="85">
        <v>-213</v>
      </c>
      <c r="H20" s="87">
        <v>963</v>
      </c>
      <c r="I20" s="84">
        <v>-152</v>
      </c>
      <c r="J20" s="84">
        <v>0</v>
      </c>
      <c r="K20" s="86">
        <v>20655</v>
      </c>
      <c r="L20" s="86">
        <v>0</v>
      </c>
      <c r="M20" s="86">
        <v>0</v>
      </c>
      <c r="N20" s="86">
        <v>20655</v>
      </c>
      <c r="O20" s="85">
        <v>20655</v>
      </c>
      <c r="P20" s="88">
        <f>IF(E20=0,,-F20/E20)</f>
        <v>0</v>
      </c>
      <c r="Q20" s="88">
        <f>IF(E20=0,,-G20/E20)</f>
        <v>0</v>
      </c>
      <c r="R20" s="89">
        <f>IF(E20=0,,I20/E20)</f>
        <v>0</v>
      </c>
    </row>
    <row r="21" spans="1:18" ht="11.25" customHeight="1">
      <c r="A21" s="102"/>
      <c r="B21" s="26">
        <f>B22-1</f>
        <v>2011</v>
      </c>
      <c r="C21" s="70">
        <v>0</v>
      </c>
      <c r="D21" s="71">
        <v>21</v>
      </c>
      <c r="E21" s="70">
        <v>0</v>
      </c>
      <c r="F21" s="72">
        <v>-1933</v>
      </c>
      <c r="G21" s="71">
        <v>-216</v>
      </c>
      <c r="H21" s="73">
        <v>-516</v>
      </c>
      <c r="I21" s="70">
        <v>-158</v>
      </c>
      <c r="J21" s="70">
        <v>0</v>
      </c>
      <c r="K21" s="72">
        <v>20604</v>
      </c>
      <c r="L21" s="72">
        <v>0</v>
      </c>
      <c r="M21" s="72">
        <v>0</v>
      </c>
      <c r="N21" s="72">
        <v>20604</v>
      </c>
      <c r="O21" s="71">
        <v>20604</v>
      </c>
      <c r="P21" s="74">
        <f>IF(E21=0,,-F21/E21)</f>
        <v>0</v>
      </c>
      <c r="Q21" s="74">
        <f>IF(E21=0,,-G21/E21)</f>
        <v>0</v>
      </c>
      <c r="R21" s="90">
        <f>IF(E21=0,,I21/E21)</f>
        <v>0</v>
      </c>
    </row>
    <row r="22" spans="1:18" ht="11.25" customHeight="1">
      <c r="A22" s="103"/>
      <c r="B22" s="91">
        <v>2012</v>
      </c>
      <c r="C22" s="92">
        <v>0</v>
      </c>
      <c r="D22" s="93">
        <v>0</v>
      </c>
      <c r="E22" s="92">
        <v>0</v>
      </c>
      <c r="F22" s="94">
        <v>93</v>
      </c>
      <c r="G22" s="93">
        <v>-236</v>
      </c>
      <c r="H22" s="95">
        <v>1013</v>
      </c>
      <c r="I22" s="92">
        <v>-204</v>
      </c>
      <c r="J22" s="92">
        <v>0</v>
      </c>
      <c r="K22" s="94">
        <v>19795</v>
      </c>
      <c r="L22" s="94">
        <v>0</v>
      </c>
      <c r="M22" s="94">
        <v>0</v>
      </c>
      <c r="N22" s="94">
        <v>19795</v>
      </c>
      <c r="O22" s="93">
        <v>19795</v>
      </c>
      <c r="P22" s="96">
        <f>IF(E22=0,,-F22/E22)</f>
        <v>0</v>
      </c>
      <c r="Q22" s="96">
        <f>IF(E22=0,,-G22/E22)</f>
        <v>0</v>
      </c>
      <c r="R22" s="97">
        <f>IF(E22=0,,I22/E22)</f>
        <v>0</v>
      </c>
    </row>
  </sheetData>
  <sheetProtection/>
  <mergeCells count="5">
    <mergeCell ref="P4:R4"/>
    <mergeCell ref="A11:A13"/>
    <mergeCell ref="A14:A16"/>
    <mergeCell ref="A17:A19"/>
    <mergeCell ref="A20:A22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2010</v>
      </c>
      <c r="C7" s="20">
        <v>408725</v>
      </c>
      <c r="D7" s="21">
        <v>6483</v>
      </c>
      <c r="E7" s="21">
        <v>64</v>
      </c>
      <c r="F7" s="21">
        <v>-580459</v>
      </c>
      <c r="G7" s="21">
        <v>0</v>
      </c>
      <c r="H7" s="21">
        <v>0</v>
      </c>
      <c r="I7" s="21">
        <v>-100579</v>
      </c>
      <c r="J7" s="21">
        <v>0</v>
      </c>
      <c r="K7" s="21">
        <v>0</v>
      </c>
      <c r="L7" s="22">
        <v>-265766</v>
      </c>
      <c r="M7" s="23">
        <f>IF(C7=0,,-F7/C7)</f>
        <v>1.4201700409810998</v>
      </c>
      <c r="N7" s="23">
        <f>IF(C7=0,,-I7/C7)</f>
        <v>0.24607988256162455</v>
      </c>
      <c r="O7" s="24">
        <f>IF(C7=0,,L7/C7)</f>
        <v>-0.6502318184598447</v>
      </c>
    </row>
    <row r="8" spans="1:15" ht="11.25" customHeight="1">
      <c r="A8" s="25"/>
      <c r="B8" s="26">
        <f>B9-1</f>
        <v>2011</v>
      </c>
      <c r="C8" s="27">
        <v>399025</v>
      </c>
      <c r="D8" s="28">
        <v>4232</v>
      </c>
      <c r="E8" s="28">
        <v>38</v>
      </c>
      <c r="F8" s="28">
        <v>-259761</v>
      </c>
      <c r="G8" s="28">
        <v>0</v>
      </c>
      <c r="H8" s="28">
        <v>-78</v>
      </c>
      <c r="I8" s="28">
        <v>-109521</v>
      </c>
      <c r="J8" s="28">
        <v>0</v>
      </c>
      <c r="K8" s="28">
        <v>0</v>
      </c>
      <c r="L8" s="29">
        <v>33935</v>
      </c>
      <c r="M8" s="30">
        <f>IF(C8=0,,-F8/C8)</f>
        <v>0.6509892863855649</v>
      </c>
      <c r="N8" s="30">
        <f>IF(C8=0,,-I8/C8)</f>
        <v>0.27447152434058014</v>
      </c>
      <c r="O8" s="31">
        <f>IF(C8=0,,L8/C8)</f>
        <v>0.0850447966919366</v>
      </c>
    </row>
    <row r="9" spans="1:15" ht="11.25" customHeight="1" thickBot="1">
      <c r="A9" s="32"/>
      <c r="B9" s="33">
        <v>2012</v>
      </c>
      <c r="C9" s="34">
        <v>438717</v>
      </c>
      <c r="D9" s="35">
        <v>4529</v>
      </c>
      <c r="E9" s="35">
        <v>20</v>
      </c>
      <c r="F9" s="35">
        <v>-191143</v>
      </c>
      <c r="G9" s="35">
        <v>0</v>
      </c>
      <c r="H9" s="35">
        <v>-89</v>
      </c>
      <c r="I9" s="35">
        <v>-109250</v>
      </c>
      <c r="J9" s="35">
        <v>0</v>
      </c>
      <c r="K9" s="35">
        <v>0</v>
      </c>
      <c r="L9" s="36">
        <v>142784</v>
      </c>
      <c r="M9" s="37">
        <f>IF(C9=0,,-F9/C9)</f>
        <v>0.43568633082374286</v>
      </c>
      <c r="N9" s="37">
        <f>IF(C9=0,,-I9/C9)</f>
        <v>0.2490215788310004</v>
      </c>
      <c r="O9" s="38">
        <f>IF(C9=0,,L9/C9)</f>
        <v>0.32545809713323165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48</v>
      </c>
      <c r="B11" s="42">
        <f>B13-2</f>
        <v>2010</v>
      </c>
      <c r="C11" s="43">
        <v>2594</v>
      </c>
      <c r="D11" s="44">
        <v>35</v>
      </c>
      <c r="E11" s="44">
        <v>15</v>
      </c>
      <c r="F11" s="44">
        <v>239</v>
      </c>
      <c r="G11" s="44">
        <v>0</v>
      </c>
      <c r="H11" s="44">
        <v>0</v>
      </c>
      <c r="I11" s="44">
        <v>-707</v>
      </c>
      <c r="J11" s="44">
        <v>0</v>
      </c>
      <c r="K11" s="44">
        <v>0</v>
      </c>
      <c r="L11" s="45">
        <v>2176</v>
      </c>
      <c r="M11" s="46">
        <f>IF(C11=0,,-F11/C11)</f>
        <v>-0.09213569776407093</v>
      </c>
      <c r="N11" s="46">
        <f>IF(C11=0,,-I11/C11)</f>
        <v>0.2725520431765613</v>
      </c>
      <c r="O11" s="47">
        <f>IF(C11=0,,L11/C11)</f>
        <v>0.8388589051657671</v>
      </c>
    </row>
    <row r="12" spans="1:15" ht="11.25" customHeight="1">
      <c r="A12" s="102"/>
      <c r="B12" s="26">
        <f>B13-1</f>
        <v>2011</v>
      </c>
      <c r="C12" s="27">
        <v>2300</v>
      </c>
      <c r="D12" s="28">
        <v>45</v>
      </c>
      <c r="E12" s="28">
        <v>13</v>
      </c>
      <c r="F12" s="28">
        <v>-1575</v>
      </c>
      <c r="G12" s="28">
        <v>0</v>
      </c>
      <c r="H12" s="28">
        <v>0</v>
      </c>
      <c r="I12" s="28">
        <v>-678</v>
      </c>
      <c r="J12" s="28">
        <v>0</v>
      </c>
      <c r="K12" s="28">
        <v>0</v>
      </c>
      <c r="L12" s="29">
        <v>105</v>
      </c>
      <c r="M12" s="30">
        <f>IF(C12=0,,-F12/C12)</f>
        <v>0.6847826086956522</v>
      </c>
      <c r="N12" s="30">
        <f>IF(C12=0,,-I12/C12)</f>
        <v>0.29478260869565215</v>
      </c>
      <c r="O12" s="48">
        <f>IF(C12=0,,L12/C12)</f>
        <v>0.04565217391304348</v>
      </c>
    </row>
    <row r="13" spans="1:15" ht="11.25" customHeight="1">
      <c r="A13" s="103"/>
      <c r="B13" s="49">
        <v>2012</v>
      </c>
      <c r="C13" s="50">
        <v>2650</v>
      </c>
      <c r="D13" s="51">
        <v>30</v>
      </c>
      <c r="E13" s="51">
        <v>9</v>
      </c>
      <c r="F13" s="51">
        <v>-730</v>
      </c>
      <c r="G13" s="51">
        <v>0</v>
      </c>
      <c r="H13" s="51">
        <v>0</v>
      </c>
      <c r="I13" s="51">
        <v>-858</v>
      </c>
      <c r="J13" s="51">
        <v>0</v>
      </c>
      <c r="K13" s="51">
        <v>0</v>
      </c>
      <c r="L13" s="52">
        <v>1101</v>
      </c>
      <c r="M13" s="53">
        <f>IF(C13=0,,-F13/C13)</f>
        <v>0.27547169811320754</v>
      </c>
      <c r="N13" s="53">
        <f>IF(C13=0,,-I13/C13)</f>
        <v>0.3237735849056604</v>
      </c>
      <c r="O13" s="54">
        <f>IF(C13=0,,L13/C13)</f>
        <v>0.41547169811320755</v>
      </c>
    </row>
    <row r="14" spans="1:15" ht="11.25" customHeight="1">
      <c r="A14" s="101" t="s">
        <v>49</v>
      </c>
      <c r="B14" s="42">
        <f>B16-2</f>
        <v>2010</v>
      </c>
      <c r="C14" s="43">
        <v>203056</v>
      </c>
      <c r="D14" s="44">
        <v>5989</v>
      </c>
      <c r="E14" s="44">
        <v>0</v>
      </c>
      <c r="F14" s="44">
        <v>-505924</v>
      </c>
      <c r="G14" s="44">
        <v>0</v>
      </c>
      <c r="H14" s="44">
        <v>0</v>
      </c>
      <c r="I14" s="44">
        <v>-57493</v>
      </c>
      <c r="J14" s="44">
        <v>0</v>
      </c>
      <c r="K14" s="44">
        <v>0</v>
      </c>
      <c r="L14" s="45">
        <v>-354372</v>
      </c>
      <c r="M14" s="46">
        <f>IF(C14=0,,-F14/C14)</f>
        <v>2.4915491293042313</v>
      </c>
      <c r="N14" s="46">
        <f>IF(C14=0,,-I14/C14)</f>
        <v>0.2831386415570089</v>
      </c>
      <c r="O14" s="47">
        <f>IF(C14=0,,L14/C14)</f>
        <v>-1.745193444173036</v>
      </c>
    </row>
    <row r="15" spans="1:15" ht="11.25" customHeight="1">
      <c r="A15" s="102"/>
      <c r="B15" s="26">
        <f>B16-1</f>
        <v>2011</v>
      </c>
      <c r="C15" s="27">
        <v>197637</v>
      </c>
      <c r="D15" s="28">
        <v>4373</v>
      </c>
      <c r="E15" s="28">
        <v>0</v>
      </c>
      <c r="F15" s="28">
        <v>-114563</v>
      </c>
      <c r="G15" s="28">
        <v>0</v>
      </c>
      <c r="H15" s="28">
        <v>0</v>
      </c>
      <c r="I15" s="28">
        <v>-58262</v>
      </c>
      <c r="J15" s="28">
        <v>0</v>
      </c>
      <c r="K15" s="28">
        <v>0</v>
      </c>
      <c r="L15" s="29">
        <v>29185</v>
      </c>
      <c r="M15" s="30">
        <f>IF(C15=0,,-F15/C15)</f>
        <v>0.5796637269337219</v>
      </c>
      <c r="N15" s="30">
        <f>IF(C15=0,,-I15/C15)</f>
        <v>0.29479297904744556</v>
      </c>
      <c r="O15" s="48">
        <f>IF(C15=0,,L15/C15)</f>
        <v>0.14766971771480036</v>
      </c>
    </row>
    <row r="16" spans="1:15" ht="11.25" customHeight="1">
      <c r="A16" s="103"/>
      <c r="B16" s="49">
        <v>2012</v>
      </c>
      <c r="C16" s="50">
        <v>235592</v>
      </c>
      <c r="D16" s="51">
        <v>3403</v>
      </c>
      <c r="E16" s="51">
        <v>0</v>
      </c>
      <c r="F16" s="51">
        <v>-71787</v>
      </c>
      <c r="G16" s="51">
        <v>0</v>
      </c>
      <c r="H16" s="51">
        <v>0</v>
      </c>
      <c r="I16" s="51">
        <v>-58940</v>
      </c>
      <c r="J16" s="51">
        <v>0</v>
      </c>
      <c r="K16" s="51">
        <v>0</v>
      </c>
      <c r="L16" s="52">
        <v>108268</v>
      </c>
      <c r="M16" s="53">
        <f>IF(C16=0,,-F16/C16)</f>
        <v>0.30470898842065947</v>
      </c>
      <c r="N16" s="53">
        <f>IF(C16=0,,-I16/C16)</f>
        <v>0.2501782743047302</v>
      </c>
      <c r="O16" s="54">
        <f>IF(C16=0,,L16/C16)</f>
        <v>0.4595572005840606</v>
      </c>
    </row>
    <row r="17" spans="1:15" ht="11.25" customHeight="1">
      <c r="A17" s="101" t="s">
        <v>52</v>
      </c>
      <c r="B17" s="42">
        <f>B19-2</f>
        <v>2010</v>
      </c>
      <c r="C17" s="43">
        <v>89426</v>
      </c>
      <c r="D17" s="44">
        <v>3707</v>
      </c>
      <c r="E17" s="44">
        <v>0</v>
      </c>
      <c r="F17" s="44">
        <v>-9326</v>
      </c>
      <c r="G17" s="44">
        <v>0</v>
      </c>
      <c r="H17" s="44">
        <v>0</v>
      </c>
      <c r="I17" s="44">
        <v>-23171</v>
      </c>
      <c r="J17" s="44">
        <v>0</v>
      </c>
      <c r="K17" s="44">
        <v>0</v>
      </c>
      <c r="L17" s="45">
        <v>60636</v>
      </c>
      <c r="M17" s="46">
        <f>IF(C17=0,,-F17/C17)</f>
        <v>0.10428734372553844</v>
      </c>
      <c r="N17" s="46">
        <f>IF(C17=0,,-I17/C17)</f>
        <v>0.25910808936998186</v>
      </c>
      <c r="O17" s="47">
        <f>IF(C17=0,,L17/C17)</f>
        <v>0.6780578355288172</v>
      </c>
    </row>
    <row r="18" spans="1:15" ht="11.25" customHeight="1">
      <c r="A18" s="102"/>
      <c r="B18" s="26">
        <f>B19-1</f>
        <v>2011</v>
      </c>
      <c r="C18" s="27">
        <v>87018</v>
      </c>
      <c r="D18" s="28">
        <v>3689</v>
      </c>
      <c r="E18" s="28">
        <v>0</v>
      </c>
      <c r="F18" s="28">
        <v>-41467</v>
      </c>
      <c r="G18" s="28">
        <v>0</v>
      </c>
      <c r="H18" s="28">
        <v>0</v>
      </c>
      <c r="I18" s="28">
        <v>-28076</v>
      </c>
      <c r="J18" s="28">
        <v>0</v>
      </c>
      <c r="K18" s="28">
        <v>0</v>
      </c>
      <c r="L18" s="29">
        <v>21164</v>
      </c>
      <c r="M18" s="30">
        <f>IF(C18=0,,-F18/C18)</f>
        <v>0.4765335907513388</v>
      </c>
      <c r="N18" s="30">
        <f>IF(C18=0,,-I18/C18)</f>
        <v>0.3226458893562251</v>
      </c>
      <c r="O18" s="48">
        <f>IF(C18=0,,L18/C18)</f>
        <v>0.24321404766829852</v>
      </c>
    </row>
    <row r="19" spans="1:15" ht="11.25" customHeight="1">
      <c r="A19" s="103"/>
      <c r="B19" s="49">
        <v>2012</v>
      </c>
      <c r="C19" s="50">
        <v>95441</v>
      </c>
      <c r="D19" s="51">
        <v>3130</v>
      </c>
      <c r="E19" s="51">
        <v>0</v>
      </c>
      <c r="F19" s="51">
        <v>-54841</v>
      </c>
      <c r="G19" s="51">
        <v>0</v>
      </c>
      <c r="H19" s="51">
        <v>0</v>
      </c>
      <c r="I19" s="51">
        <v>-28024</v>
      </c>
      <c r="J19" s="51">
        <v>0</v>
      </c>
      <c r="K19" s="51">
        <v>0</v>
      </c>
      <c r="L19" s="52">
        <v>15706</v>
      </c>
      <c r="M19" s="53">
        <f>IF(C19=0,,-F19/C19)</f>
        <v>0.5746063012751333</v>
      </c>
      <c r="N19" s="53">
        <f>IF(C19=0,,-I19/C19)</f>
        <v>0.2936264288932429</v>
      </c>
      <c r="O19" s="54">
        <f>IF(C19=0,,L19/C19)</f>
        <v>0.16456239980721074</v>
      </c>
    </row>
    <row r="20" spans="1:15" ht="11.25" customHeight="1">
      <c r="A20" s="101" t="s">
        <v>53</v>
      </c>
      <c r="B20" s="42">
        <f>B22-2</f>
        <v>2010</v>
      </c>
      <c r="C20" s="43">
        <v>0</v>
      </c>
      <c r="D20" s="44">
        <v>39</v>
      </c>
      <c r="E20" s="44">
        <v>0</v>
      </c>
      <c r="F20" s="44">
        <v>-30</v>
      </c>
      <c r="G20" s="44">
        <v>0</v>
      </c>
      <c r="H20" s="44">
        <v>0</v>
      </c>
      <c r="I20" s="44">
        <v>-217</v>
      </c>
      <c r="J20" s="44">
        <v>0</v>
      </c>
      <c r="K20" s="44">
        <v>0</v>
      </c>
      <c r="L20" s="45">
        <v>-208</v>
      </c>
      <c r="M20" s="46">
        <f>IF(C20=0,,-F20/C20)</f>
        <v>0</v>
      </c>
      <c r="N20" s="46">
        <f>IF(C20=0,,-I20/C20)</f>
        <v>0</v>
      </c>
      <c r="O20" s="47">
        <f>IF(C20=0,,L20/C20)</f>
        <v>0</v>
      </c>
    </row>
    <row r="21" spans="1:15" ht="11.25" customHeight="1">
      <c r="A21" s="102"/>
      <c r="B21" s="26">
        <f>B22-1</f>
        <v>2011</v>
      </c>
      <c r="C21" s="27">
        <v>0</v>
      </c>
      <c r="D21" s="28">
        <v>31</v>
      </c>
      <c r="E21" s="28">
        <v>0</v>
      </c>
      <c r="F21" s="28">
        <v>-19</v>
      </c>
      <c r="G21" s="28">
        <v>0</v>
      </c>
      <c r="H21" s="28">
        <v>0</v>
      </c>
      <c r="I21" s="28">
        <v>-278</v>
      </c>
      <c r="J21" s="28">
        <v>0</v>
      </c>
      <c r="K21" s="28">
        <v>0</v>
      </c>
      <c r="L21" s="29">
        <v>-266</v>
      </c>
      <c r="M21" s="30">
        <f>IF(C21=0,,-F21/C21)</f>
        <v>0</v>
      </c>
      <c r="N21" s="30">
        <f>IF(C21=0,,-I21/C21)</f>
        <v>0</v>
      </c>
      <c r="O21" s="48">
        <f>IF(C21=0,,L21/C21)</f>
        <v>0</v>
      </c>
    </row>
    <row r="22" spans="1:15" ht="11.25" customHeight="1">
      <c r="A22" s="103"/>
      <c r="B22" s="49">
        <v>2012</v>
      </c>
      <c r="C22" s="50">
        <v>0</v>
      </c>
      <c r="D22" s="51">
        <v>31</v>
      </c>
      <c r="E22" s="51">
        <v>0</v>
      </c>
      <c r="F22" s="51">
        <v>-85</v>
      </c>
      <c r="G22" s="51">
        <v>0</v>
      </c>
      <c r="H22" s="51">
        <v>0</v>
      </c>
      <c r="I22" s="51">
        <v>-205</v>
      </c>
      <c r="J22" s="51">
        <v>0</v>
      </c>
      <c r="K22" s="51">
        <v>0</v>
      </c>
      <c r="L22" s="52">
        <v>-259</v>
      </c>
      <c r="M22" s="53">
        <f>IF(C22=0,,-F22/C22)</f>
        <v>0</v>
      </c>
      <c r="N22" s="53">
        <f>IF(C22=0,,-I22/C22)</f>
        <v>0</v>
      </c>
      <c r="O22" s="54">
        <f>IF(C22=0,,L22/C22)</f>
        <v>0</v>
      </c>
    </row>
    <row r="23" spans="1:15" ht="11.25" customHeight="1">
      <c r="A23" s="101" t="s">
        <v>60</v>
      </c>
      <c r="B23" s="42">
        <f>B25-2</f>
        <v>2010</v>
      </c>
      <c r="C23" s="43">
        <v>405</v>
      </c>
      <c r="D23" s="44">
        <v>0</v>
      </c>
      <c r="E23" s="44">
        <v>49</v>
      </c>
      <c r="F23" s="44">
        <v>0</v>
      </c>
      <c r="G23" s="44">
        <v>0</v>
      </c>
      <c r="H23" s="44">
        <v>0</v>
      </c>
      <c r="I23" s="44">
        <v>-40</v>
      </c>
      <c r="J23" s="44">
        <v>0</v>
      </c>
      <c r="K23" s="44">
        <v>0</v>
      </c>
      <c r="L23" s="45">
        <v>414</v>
      </c>
      <c r="M23" s="46">
        <f>IF(C23=0,,-F23/C23)</f>
        <v>0</v>
      </c>
      <c r="N23" s="46">
        <f>IF(C23=0,,-I23/C23)</f>
        <v>0.09876543209876543</v>
      </c>
      <c r="O23" s="47">
        <f>IF(C23=0,,L23/C23)</f>
        <v>1.0222222222222221</v>
      </c>
    </row>
    <row r="24" spans="1:15" ht="11.25" customHeight="1">
      <c r="A24" s="102"/>
      <c r="B24" s="26">
        <f>B25-1</f>
        <v>2011</v>
      </c>
      <c r="C24" s="27">
        <v>322</v>
      </c>
      <c r="D24" s="28">
        <v>17</v>
      </c>
      <c r="E24" s="28">
        <v>25</v>
      </c>
      <c r="F24" s="28">
        <v>-100</v>
      </c>
      <c r="G24" s="28">
        <v>0</v>
      </c>
      <c r="H24" s="28">
        <v>-78</v>
      </c>
      <c r="I24" s="28">
        <v>-65</v>
      </c>
      <c r="J24" s="28">
        <v>0</v>
      </c>
      <c r="K24" s="28">
        <v>0</v>
      </c>
      <c r="L24" s="29">
        <v>121</v>
      </c>
      <c r="M24" s="30">
        <f>IF(C24=0,,-F24/C24)</f>
        <v>0.3105590062111801</v>
      </c>
      <c r="N24" s="30">
        <f>IF(C24=0,,-I24/C24)</f>
        <v>0.20186335403726707</v>
      </c>
      <c r="O24" s="48">
        <f>IF(C24=0,,L24/C24)</f>
        <v>0.37577639751552794</v>
      </c>
    </row>
    <row r="25" spans="1:15" ht="11.25" customHeight="1">
      <c r="A25" s="103"/>
      <c r="B25" s="49">
        <v>2012</v>
      </c>
      <c r="C25" s="50">
        <v>226</v>
      </c>
      <c r="D25" s="51">
        <v>12</v>
      </c>
      <c r="E25" s="51">
        <v>11</v>
      </c>
      <c r="F25" s="51">
        <v>80</v>
      </c>
      <c r="G25" s="51">
        <v>0</v>
      </c>
      <c r="H25" s="51">
        <v>-89</v>
      </c>
      <c r="I25" s="51">
        <v>-6</v>
      </c>
      <c r="J25" s="51">
        <v>0</v>
      </c>
      <c r="K25" s="51">
        <v>0</v>
      </c>
      <c r="L25" s="52">
        <v>234</v>
      </c>
      <c r="M25" s="53">
        <f>IF(C25=0,,-F25/C25)</f>
        <v>-0.35398230088495575</v>
      </c>
      <c r="N25" s="53">
        <f>IF(C25=0,,-I25/C25)</f>
        <v>0.02654867256637168</v>
      </c>
      <c r="O25" s="54">
        <f>IF(C25=0,,L25/C25)</f>
        <v>1.0353982300884956</v>
      </c>
    </row>
    <row r="26" spans="1:15" ht="11.25" customHeight="1">
      <c r="A26" s="101" t="s">
        <v>57</v>
      </c>
      <c r="B26" s="42">
        <f>B28-2</f>
        <v>2010</v>
      </c>
      <c r="C26" s="43">
        <v>95564</v>
      </c>
      <c r="D26" s="44">
        <v>-3357</v>
      </c>
      <c r="E26" s="44">
        <v>0</v>
      </c>
      <c r="F26" s="44">
        <v>-56990</v>
      </c>
      <c r="G26" s="44">
        <v>0</v>
      </c>
      <c r="H26" s="44">
        <v>0</v>
      </c>
      <c r="I26" s="44">
        <v>-17943</v>
      </c>
      <c r="J26" s="44">
        <v>0</v>
      </c>
      <c r="K26" s="44">
        <v>0</v>
      </c>
      <c r="L26" s="45">
        <v>17274</v>
      </c>
      <c r="M26" s="46">
        <f>IF(C26=0,,-F26/C26)</f>
        <v>0.5963542756686618</v>
      </c>
      <c r="N26" s="46">
        <f>IF(C26=0,,-I26/C26)</f>
        <v>0.1877589887405299</v>
      </c>
      <c r="O26" s="47">
        <f>IF(C26=0,,L26/C26)</f>
        <v>0.18075844460257</v>
      </c>
    </row>
    <row r="27" spans="1:15" ht="11.25" customHeight="1">
      <c r="A27" s="102"/>
      <c r="B27" s="26">
        <f>B28-1</f>
        <v>2011</v>
      </c>
      <c r="C27" s="27">
        <v>95715</v>
      </c>
      <c r="D27" s="28">
        <v>-4045</v>
      </c>
      <c r="E27" s="28">
        <v>0</v>
      </c>
      <c r="F27" s="28">
        <v>-104571</v>
      </c>
      <c r="G27" s="28">
        <v>0</v>
      </c>
      <c r="H27" s="28">
        <v>0</v>
      </c>
      <c r="I27" s="28">
        <v>-21005</v>
      </c>
      <c r="J27" s="28">
        <v>0</v>
      </c>
      <c r="K27" s="28">
        <v>0</v>
      </c>
      <c r="L27" s="29">
        <v>-33906</v>
      </c>
      <c r="M27" s="30">
        <f>IF(C27=0,,-F27/C27)</f>
        <v>1.092524682651622</v>
      </c>
      <c r="N27" s="30">
        <f>IF(C27=0,,-I27/C27)</f>
        <v>0.2194535861672674</v>
      </c>
      <c r="O27" s="48">
        <f>IF(C27=0,,L27/C27)</f>
        <v>-0.3542391474690487</v>
      </c>
    </row>
    <row r="28" spans="1:15" ht="11.25" customHeight="1">
      <c r="A28" s="103"/>
      <c r="B28" s="49">
        <v>2012</v>
      </c>
      <c r="C28" s="50">
        <v>93483</v>
      </c>
      <c r="D28" s="51">
        <v>-2164</v>
      </c>
      <c r="E28" s="51">
        <v>0</v>
      </c>
      <c r="F28" s="51">
        <v>-64503</v>
      </c>
      <c r="G28" s="51">
        <v>0</v>
      </c>
      <c r="H28" s="51">
        <v>0</v>
      </c>
      <c r="I28" s="51">
        <v>-20582</v>
      </c>
      <c r="J28" s="51">
        <v>0</v>
      </c>
      <c r="K28" s="51">
        <v>0</v>
      </c>
      <c r="L28" s="52">
        <v>6234</v>
      </c>
      <c r="M28" s="53">
        <f>IF(C28=0,,-F28/C28)</f>
        <v>0.6899971117743333</v>
      </c>
      <c r="N28" s="53">
        <f>IF(C28=0,,-I28/C28)</f>
        <v>0.22016837285923643</v>
      </c>
      <c r="O28" s="54">
        <f>IF(C28=0,,L28/C28)</f>
        <v>0.06668592150444466</v>
      </c>
    </row>
    <row r="29" spans="1:15" ht="11.25" customHeight="1">
      <c r="A29" s="101" t="s">
        <v>58</v>
      </c>
      <c r="B29" s="42">
        <f>B31-2</f>
        <v>2010</v>
      </c>
      <c r="C29" s="43">
        <v>17680</v>
      </c>
      <c r="D29" s="44">
        <v>70</v>
      </c>
      <c r="E29" s="44">
        <v>0</v>
      </c>
      <c r="F29" s="44">
        <v>-8428</v>
      </c>
      <c r="G29" s="44">
        <v>0</v>
      </c>
      <c r="H29" s="44">
        <v>0</v>
      </c>
      <c r="I29" s="44">
        <v>-1008</v>
      </c>
      <c r="J29" s="44">
        <v>0</v>
      </c>
      <c r="K29" s="44">
        <v>0</v>
      </c>
      <c r="L29" s="45">
        <v>8314</v>
      </c>
      <c r="M29" s="46">
        <f>IF(C29=0,,-F29/C29)</f>
        <v>0.47669683257918555</v>
      </c>
      <c r="N29" s="46">
        <f>IF(C29=0,,-I29/C29)</f>
        <v>0.05701357466063348</v>
      </c>
      <c r="O29" s="47">
        <f>IF(C29=0,,L29/C29)</f>
        <v>0.47024886877828054</v>
      </c>
    </row>
    <row r="30" spans="1:15" ht="11.25" customHeight="1">
      <c r="A30" s="102"/>
      <c r="B30" s="26">
        <f>B31-1</f>
        <v>2011</v>
      </c>
      <c r="C30" s="27">
        <v>16033</v>
      </c>
      <c r="D30" s="28">
        <v>122</v>
      </c>
      <c r="E30" s="28">
        <v>0</v>
      </c>
      <c r="F30" s="28">
        <v>2534</v>
      </c>
      <c r="G30" s="28">
        <v>0</v>
      </c>
      <c r="H30" s="28">
        <v>0</v>
      </c>
      <c r="I30" s="28">
        <v>-1157</v>
      </c>
      <c r="J30" s="28">
        <v>0</v>
      </c>
      <c r="K30" s="28">
        <v>0</v>
      </c>
      <c r="L30" s="29">
        <v>17532</v>
      </c>
      <c r="M30" s="30">
        <f>IF(C30=0,,-F30/C30)</f>
        <v>-0.15804902388823053</v>
      </c>
      <c r="N30" s="30">
        <f>IF(C30=0,,-I30/C30)</f>
        <v>0.0721636624462047</v>
      </c>
      <c r="O30" s="48">
        <f>IF(C30=0,,L30/C30)</f>
        <v>1.0934946672487993</v>
      </c>
    </row>
    <row r="31" spans="1:15" ht="11.25" customHeight="1">
      <c r="A31" s="103"/>
      <c r="B31" s="49">
        <v>2012</v>
      </c>
      <c r="C31" s="50">
        <v>11325</v>
      </c>
      <c r="D31" s="51">
        <v>87</v>
      </c>
      <c r="E31" s="51">
        <v>0</v>
      </c>
      <c r="F31" s="51">
        <v>723</v>
      </c>
      <c r="G31" s="51">
        <v>0</v>
      </c>
      <c r="H31" s="51">
        <v>0</v>
      </c>
      <c r="I31" s="51">
        <v>-635</v>
      </c>
      <c r="J31" s="51">
        <v>0</v>
      </c>
      <c r="K31" s="51">
        <v>0</v>
      </c>
      <c r="L31" s="52">
        <v>11500</v>
      </c>
      <c r="M31" s="53">
        <f>IF(C31=0,,-F31/C31)</f>
        <v>-0.063841059602649</v>
      </c>
      <c r="N31" s="53">
        <f>IF(C31=0,,-I31/C31)</f>
        <v>0.05607064017660044</v>
      </c>
      <c r="O31" s="54">
        <f>IF(C31=0,,L31/C31)</f>
        <v>1.0154525386313467</v>
      </c>
    </row>
  </sheetData>
  <sheetProtection/>
  <mergeCells count="8">
    <mergeCell ref="A26:A28"/>
    <mergeCell ref="A29:A31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2010</v>
      </c>
      <c r="C7" s="64">
        <v>640511</v>
      </c>
      <c r="D7" s="65">
        <v>440323</v>
      </c>
      <c r="E7" s="64">
        <v>645834</v>
      </c>
      <c r="F7" s="66">
        <v>-237298</v>
      </c>
      <c r="G7" s="65">
        <v>-114849</v>
      </c>
      <c r="H7" s="67">
        <v>218288</v>
      </c>
      <c r="I7" s="67">
        <v>-265766</v>
      </c>
      <c r="J7" s="64">
        <v>130185</v>
      </c>
      <c r="K7" s="66">
        <v>489836</v>
      </c>
      <c r="L7" s="66">
        <v>0</v>
      </c>
      <c r="M7" s="66">
        <v>18507</v>
      </c>
      <c r="N7" s="66">
        <v>638528</v>
      </c>
      <c r="O7" s="65">
        <v>418820</v>
      </c>
      <c r="P7" s="68">
        <f>IF(E7=0,,-F7/E7)</f>
        <v>0.3674287820089992</v>
      </c>
      <c r="Q7" s="68">
        <f>IF(E7=0,,-G7/E7)</f>
        <v>0.17783052611042466</v>
      </c>
      <c r="R7" s="69">
        <f>IF(E7=0,,I7/E7)</f>
        <v>-0.41150822037861123</v>
      </c>
    </row>
    <row r="8" spans="1:18" ht="11.25" customHeight="1">
      <c r="A8" s="25"/>
      <c r="B8" s="26">
        <f>B9-1</f>
        <v>2011</v>
      </c>
      <c r="C8" s="70">
        <v>670208</v>
      </c>
      <c r="D8" s="71">
        <v>433338</v>
      </c>
      <c r="E8" s="70">
        <v>662691</v>
      </c>
      <c r="F8" s="72">
        <v>-395759</v>
      </c>
      <c r="G8" s="71">
        <v>-125877</v>
      </c>
      <c r="H8" s="73">
        <v>32491</v>
      </c>
      <c r="I8" s="73">
        <v>33935</v>
      </c>
      <c r="J8" s="70">
        <v>137701</v>
      </c>
      <c r="K8" s="72">
        <v>502800</v>
      </c>
      <c r="L8" s="72">
        <v>0</v>
      </c>
      <c r="M8" s="72">
        <v>18464</v>
      </c>
      <c r="N8" s="72">
        <v>658965</v>
      </c>
      <c r="O8" s="71">
        <v>472170</v>
      </c>
      <c r="P8" s="74">
        <f>IF(E8=0,,-F8/E8)</f>
        <v>0.5971999016132707</v>
      </c>
      <c r="Q8" s="74">
        <f>IF(E8=0,,-G8/E8)</f>
        <v>0.18994825642720362</v>
      </c>
      <c r="R8" s="75">
        <f>IF(E8=0,,I8/E8)</f>
        <v>0.05120787818153559</v>
      </c>
    </row>
    <row r="9" spans="1:18" ht="11.25" customHeight="1" thickBot="1">
      <c r="A9" s="32"/>
      <c r="B9" s="33">
        <v>2012</v>
      </c>
      <c r="C9" s="76">
        <v>693468</v>
      </c>
      <c r="D9" s="77">
        <v>443413</v>
      </c>
      <c r="E9" s="76">
        <v>687440</v>
      </c>
      <c r="F9" s="78">
        <v>-277822</v>
      </c>
      <c r="G9" s="77">
        <v>-128383</v>
      </c>
      <c r="H9" s="79">
        <v>138129</v>
      </c>
      <c r="I9" s="79">
        <v>142784</v>
      </c>
      <c r="J9" s="76">
        <v>143730</v>
      </c>
      <c r="K9" s="78">
        <v>427813</v>
      </c>
      <c r="L9" s="78">
        <v>0</v>
      </c>
      <c r="M9" s="78">
        <v>15922</v>
      </c>
      <c r="N9" s="78">
        <v>587465</v>
      </c>
      <c r="O9" s="77">
        <v>426104</v>
      </c>
      <c r="P9" s="80">
        <f>IF(E9=0,,-F9/E9)</f>
        <v>0.4041399976725241</v>
      </c>
      <c r="Q9" s="80">
        <f>IF(E9=0,,-G9/E9)</f>
        <v>0.18675520772721982</v>
      </c>
      <c r="R9" s="81">
        <f>IF(E9=0,,I9/E9)</f>
        <v>0.2077039450715699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48</v>
      </c>
      <c r="B11" s="42">
        <f>B13-2</f>
        <v>2010</v>
      </c>
      <c r="C11" s="84">
        <v>1626</v>
      </c>
      <c r="D11" s="85">
        <v>1621</v>
      </c>
      <c r="E11" s="84">
        <v>2599</v>
      </c>
      <c r="F11" s="86">
        <v>239</v>
      </c>
      <c r="G11" s="85">
        <v>-707</v>
      </c>
      <c r="H11" s="87">
        <v>2176</v>
      </c>
      <c r="I11" s="84">
        <v>2176</v>
      </c>
      <c r="J11" s="84">
        <v>826</v>
      </c>
      <c r="K11" s="86">
        <v>1032</v>
      </c>
      <c r="L11" s="86">
        <v>0</v>
      </c>
      <c r="M11" s="86">
        <v>60</v>
      </c>
      <c r="N11" s="86">
        <v>1918</v>
      </c>
      <c r="O11" s="85">
        <v>1918</v>
      </c>
      <c r="P11" s="88">
        <f>IF(E11=0,,-F11/E11)</f>
        <v>-0.09195844555598306</v>
      </c>
      <c r="Q11" s="88">
        <f>IF(E11=0,,-G11/E11)</f>
        <v>0.272027702962678</v>
      </c>
      <c r="R11" s="89">
        <f>IF(E11=0,,I11/E11)</f>
        <v>0.8372450942670258</v>
      </c>
    </row>
    <row r="12" spans="1:18" ht="11.25" customHeight="1">
      <c r="A12" s="102"/>
      <c r="B12" s="26">
        <f>B13-1</f>
        <v>2011</v>
      </c>
      <c r="C12" s="70">
        <v>2565</v>
      </c>
      <c r="D12" s="71">
        <v>2560</v>
      </c>
      <c r="E12" s="70">
        <v>2305</v>
      </c>
      <c r="F12" s="72">
        <v>-1575</v>
      </c>
      <c r="G12" s="71">
        <v>-678</v>
      </c>
      <c r="H12" s="73">
        <v>105</v>
      </c>
      <c r="I12" s="70">
        <v>105</v>
      </c>
      <c r="J12" s="70">
        <v>1085</v>
      </c>
      <c r="K12" s="72">
        <v>1534</v>
      </c>
      <c r="L12" s="72">
        <v>0</v>
      </c>
      <c r="M12" s="72">
        <v>60</v>
      </c>
      <c r="N12" s="72">
        <v>2679</v>
      </c>
      <c r="O12" s="71">
        <v>2679</v>
      </c>
      <c r="P12" s="74">
        <f>IF(E12=0,,-F12/E12)</f>
        <v>0.6832971800433839</v>
      </c>
      <c r="Q12" s="74">
        <f>IF(E12=0,,-G12/E12)</f>
        <v>0.2941431670281996</v>
      </c>
      <c r="R12" s="90">
        <f>IF(E12=0,,I12/E12)</f>
        <v>0.0455531453362256</v>
      </c>
    </row>
    <row r="13" spans="1:18" ht="11.25" customHeight="1">
      <c r="A13" s="103"/>
      <c r="B13" s="91">
        <v>2012</v>
      </c>
      <c r="C13" s="92">
        <v>2669</v>
      </c>
      <c r="D13" s="93">
        <v>2662</v>
      </c>
      <c r="E13" s="92">
        <v>2657</v>
      </c>
      <c r="F13" s="94">
        <v>-730</v>
      </c>
      <c r="G13" s="93">
        <v>-858</v>
      </c>
      <c r="H13" s="95">
        <v>1101</v>
      </c>
      <c r="I13" s="92">
        <v>1101</v>
      </c>
      <c r="J13" s="92">
        <v>1098</v>
      </c>
      <c r="K13" s="94">
        <v>1025</v>
      </c>
      <c r="L13" s="94">
        <v>0</v>
      </c>
      <c r="M13" s="94">
        <v>38</v>
      </c>
      <c r="N13" s="94">
        <v>2161</v>
      </c>
      <c r="O13" s="93">
        <v>2161</v>
      </c>
      <c r="P13" s="96">
        <f>IF(E13=0,,-F13/E13)</f>
        <v>0.2747459540835529</v>
      </c>
      <c r="Q13" s="96">
        <f>IF(E13=0,,-G13/E13)</f>
        <v>0.3229205871283402</v>
      </c>
      <c r="R13" s="97">
        <f>IF(E13=0,,I13/E13)</f>
        <v>0.41437711704930374</v>
      </c>
    </row>
    <row r="14" spans="1:18" ht="11.25" customHeight="1">
      <c r="A14" s="101" t="s">
        <v>49</v>
      </c>
      <c r="B14" s="42">
        <f>B16-2</f>
        <v>2010</v>
      </c>
      <c r="C14" s="84">
        <v>424458</v>
      </c>
      <c r="D14" s="85">
        <v>238151</v>
      </c>
      <c r="E14" s="84">
        <v>426245</v>
      </c>
      <c r="F14" s="86">
        <v>-175006</v>
      </c>
      <c r="G14" s="85">
        <v>-71572</v>
      </c>
      <c r="H14" s="87">
        <v>128825</v>
      </c>
      <c r="I14" s="84">
        <v>-354372</v>
      </c>
      <c r="J14" s="84">
        <v>69055</v>
      </c>
      <c r="K14" s="86">
        <v>322134</v>
      </c>
      <c r="L14" s="86">
        <v>0</v>
      </c>
      <c r="M14" s="86">
        <v>14153</v>
      </c>
      <c r="N14" s="86">
        <v>405342</v>
      </c>
      <c r="O14" s="85">
        <v>193295</v>
      </c>
      <c r="P14" s="88">
        <f>IF(E14=0,,-F14/E14)</f>
        <v>0.4105760771387348</v>
      </c>
      <c r="Q14" s="88">
        <f>IF(E14=0,,-G14/E14)</f>
        <v>0.16791282009173128</v>
      </c>
      <c r="R14" s="89">
        <f>IF(E14=0,,I14/E14)</f>
        <v>-0.8313810132670177</v>
      </c>
    </row>
    <row r="15" spans="1:18" ht="11.25" customHeight="1">
      <c r="A15" s="102"/>
      <c r="B15" s="26">
        <f>B16-1</f>
        <v>2011</v>
      </c>
      <c r="C15" s="70">
        <v>440823</v>
      </c>
      <c r="D15" s="71">
        <v>226223</v>
      </c>
      <c r="E15" s="70">
        <v>440910</v>
      </c>
      <c r="F15" s="72">
        <v>-225413</v>
      </c>
      <c r="G15" s="71">
        <v>-72611</v>
      </c>
      <c r="H15" s="73">
        <v>26763</v>
      </c>
      <c r="I15" s="70">
        <v>29185</v>
      </c>
      <c r="J15" s="70">
        <v>68968</v>
      </c>
      <c r="K15" s="72">
        <v>285912</v>
      </c>
      <c r="L15" s="72">
        <v>0</v>
      </c>
      <c r="M15" s="72">
        <v>12013</v>
      </c>
      <c r="N15" s="72">
        <v>366893</v>
      </c>
      <c r="O15" s="71">
        <v>205804</v>
      </c>
      <c r="P15" s="74">
        <f>IF(E15=0,,-F15/E15)</f>
        <v>0.5112449252681953</v>
      </c>
      <c r="Q15" s="74">
        <f>IF(E15=0,,-G15/E15)</f>
        <v>0.16468440271257173</v>
      </c>
      <c r="R15" s="90">
        <f>IF(E15=0,,I15/E15)</f>
        <v>0.06619264702547005</v>
      </c>
    </row>
    <row r="16" spans="1:18" ht="11.25" customHeight="1">
      <c r="A16" s="103"/>
      <c r="B16" s="91">
        <v>2012</v>
      </c>
      <c r="C16" s="92">
        <v>457955</v>
      </c>
      <c r="D16" s="93">
        <v>235211</v>
      </c>
      <c r="E16" s="92">
        <v>457417</v>
      </c>
      <c r="F16" s="94">
        <v>-152016</v>
      </c>
      <c r="G16" s="93">
        <v>-73616</v>
      </c>
      <c r="H16" s="95">
        <v>103996</v>
      </c>
      <c r="I16" s="92">
        <v>108268</v>
      </c>
      <c r="J16" s="92">
        <v>69506</v>
      </c>
      <c r="K16" s="94">
        <v>231339</v>
      </c>
      <c r="L16" s="94">
        <v>0</v>
      </c>
      <c r="M16" s="94">
        <v>9867</v>
      </c>
      <c r="N16" s="94">
        <v>310712</v>
      </c>
      <c r="O16" s="93">
        <v>169987</v>
      </c>
      <c r="P16" s="96">
        <f>IF(E16=0,,-F16/E16)</f>
        <v>0.33233570243344696</v>
      </c>
      <c r="Q16" s="96">
        <f>IF(E16=0,,-G16/E16)</f>
        <v>0.1609384872009567</v>
      </c>
      <c r="R16" s="97">
        <f>IF(E16=0,,I16/E16)</f>
        <v>0.23669430738254152</v>
      </c>
    </row>
    <row r="17" spans="1:18" ht="11.25" customHeight="1">
      <c r="A17" s="101" t="s">
        <v>52</v>
      </c>
      <c r="B17" s="42">
        <f>B19-2</f>
        <v>2010</v>
      </c>
      <c r="C17" s="84">
        <v>94123</v>
      </c>
      <c r="D17" s="85">
        <v>89048</v>
      </c>
      <c r="E17" s="84">
        <v>94489</v>
      </c>
      <c r="F17" s="86">
        <v>2776</v>
      </c>
      <c r="G17" s="85">
        <v>-23292</v>
      </c>
      <c r="H17" s="87">
        <v>61547</v>
      </c>
      <c r="I17" s="84">
        <v>60636</v>
      </c>
      <c r="J17" s="84">
        <v>22544</v>
      </c>
      <c r="K17" s="86">
        <v>133557</v>
      </c>
      <c r="L17" s="86">
        <v>0</v>
      </c>
      <c r="M17" s="86">
        <v>3833</v>
      </c>
      <c r="N17" s="86">
        <v>159934</v>
      </c>
      <c r="O17" s="85">
        <v>153571</v>
      </c>
      <c r="P17" s="88">
        <f>IF(E17=0,,-F17/E17)</f>
        <v>-0.029379081162886685</v>
      </c>
      <c r="Q17" s="88">
        <f>IF(E17=0,,-G17/E17)</f>
        <v>0.2465048841664109</v>
      </c>
      <c r="R17" s="89">
        <f>IF(E17=0,,I17/E17)</f>
        <v>0.6417254918561949</v>
      </c>
    </row>
    <row r="18" spans="1:18" ht="11.25" customHeight="1">
      <c r="A18" s="102"/>
      <c r="B18" s="26">
        <f>B19-1</f>
        <v>2011</v>
      </c>
      <c r="C18" s="70">
        <v>95399</v>
      </c>
      <c r="D18" s="71">
        <v>88635</v>
      </c>
      <c r="E18" s="70">
        <v>93568</v>
      </c>
      <c r="F18" s="72">
        <v>-44450</v>
      </c>
      <c r="G18" s="71">
        <v>-28109</v>
      </c>
      <c r="H18" s="73">
        <v>21027</v>
      </c>
      <c r="I18" s="70">
        <v>21164</v>
      </c>
      <c r="J18" s="70">
        <v>24375</v>
      </c>
      <c r="K18" s="72">
        <v>123713</v>
      </c>
      <c r="L18" s="72">
        <v>0</v>
      </c>
      <c r="M18" s="72">
        <v>3742</v>
      </c>
      <c r="N18" s="72">
        <v>151830</v>
      </c>
      <c r="O18" s="71">
        <v>150782</v>
      </c>
      <c r="P18" s="74">
        <f>IF(E18=0,,-F18/E18)</f>
        <v>0.47505557455540354</v>
      </c>
      <c r="Q18" s="74">
        <f>IF(E18=0,,-G18/E18)</f>
        <v>0.3004125341997264</v>
      </c>
      <c r="R18" s="90">
        <f>IF(E18=0,,I18/E18)</f>
        <v>0.22618844049247605</v>
      </c>
    </row>
    <row r="19" spans="1:18" ht="11.25" customHeight="1">
      <c r="A19" s="103"/>
      <c r="B19" s="91">
        <v>2012</v>
      </c>
      <c r="C19" s="92">
        <v>103903</v>
      </c>
      <c r="D19" s="93">
        <v>96832</v>
      </c>
      <c r="E19" s="92">
        <v>102395</v>
      </c>
      <c r="F19" s="94">
        <v>-58526</v>
      </c>
      <c r="G19" s="93">
        <v>-28067</v>
      </c>
      <c r="H19" s="95">
        <v>16255</v>
      </c>
      <c r="I19" s="92">
        <v>15706</v>
      </c>
      <c r="J19" s="92">
        <v>25883</v>
      </c>
      <c r="K19" s="94">
        <v>124540</v>
      </c>
      <c r="L19" s="94">
        <v>0</v>
      </c>
      <c r="M19" s="94">
        <v>3631</v>
      </c>
      <c r="N19" s="94">
        <v>154054</v>
      </c>
      <c r="O19" s="93">
        <v>149553</v>
      </c>
      <c r="P19" s="96">
        <f>IF(E19=0,,-F19/E19)</f>
        <v>0.5715708774842522</v>
      </c>
      <c r="Q19" s="96">
        <f>IF(E19=0,,-G19/E19)</f>
        <v>0.27410518091703695</v>
      </c>
      <c r="R19" s="97">
        <f>IF(E19=0,,I19/E19)</f>
        <v>0.1533863958201084</v>
      </c>
    </row>
    <row r="20" spans="1:18" ht="11.25" customHeight="1">
      <c r="A20" s="101" t="s">
        <v>53</v>
      </c>
      <c r="B20" s="42">
        <f>B22-2</f>
        <v>2010</v>
      </c>
      <c r="C20" s="84">
        <v>-724</v>
      </c>
      <c r="D20" s="85">
        <v>-724</v>
      </c>
      <c r="E20" s="84">
        <v>0</v>
      </c>
      <c r="F20" s="86">
        <v>-25</v>
      </c>
      <c r="G20" s="85">
        <v>-217</v>
      </c>
      <c r="H20" s="87">
        <v>-208</v>
      </c>
      <c r="I20" s="84">
        <v>-208</v>
      </c>
      <c r="J20" s="84">
        <v>0</v>
      </c>
      <c r="K20" s="86">
        <v>1474</v>
      </c>
      <c r="L20" s="86">
        <v>0</v>
      </c>
      <c r="M20" s="86">
        <v>59</v>
      </c>
      <c r="N20" s="86">
        <v>1533</v>
      </c>
      <c r="O20" s="85">
        <v>671</v>
      </c>
      <c r="P20" s="88">
        <f>IF(E20=0,,-F20/E20)</f>
        <v>0</v>
      </c>
      <c r="Q20" s="88">
        <f>IF(E20=0,,-G20/E20)</f>
        <v>0</v>
      </c>
      <c r="R20" s="89">
        <f>IF(E20=0,,I20/E20)</f>
        <v>0</v>
      </c>
    </row>
    <row r="21" spans="1:18" ht="11.25" customHeight="1">
      <c r="A21" s="102"/>
      <c r="B21" s="26">
        <f>B22-1</f>
        <v>2011</v>
      </c>
      <c r="C21" s="70">
        <v>0</v>
      </c>
      <c r="D21" s="71">
        <v>0</v>
      </c>
      <c r="E21" s="70">
        <v>0</v>
      </c>
      <c r="F21" s="72">
        <v>-29</v>
      </c>
      <c r="G21" s="71">
        <v>-278</v>
      </c>
      <c r="H21" s="73">
        <v>-274</v>
      </c>
      <c r="I21" s="70">
        <v>-266</v>
      </c>
      <c r="J21" s="70">
        <v>0</v>
      </c>
      <c r="K21" s="72">
        <v>1482</v>
      </c>
      <c r="L21" s="72">
        <v>0</v>
      </c>
      <c r="M21" s="72">
        <v>59</v>
      </c>
      <c r="N21" s="72">
        <v>1541</v>
      </c>
      <c r="O21" s="71">
        <v>677</v>
      </c>
      <c r="P21" s="74">
        <f>IF(E21=0,,-F21/E21)</f>
        <v>0</v>
      </c>
      <c r="Q21" s="74">
        <f>IF(E21=0,,-G21/E21)</f>
        <v>0</v>
      </c>
      <c r="R21" s="90">
        <f>IF(E21=0,,I21/E21)</f>
        <v>0</v>
      </c>
    </row>
    <row r="22" spans="1:18" ht="11.25" customHeight="1">
      <c r="A22" s="103"/>
      <c r="B22" s="91">
        <v>2012</v>
      </c>
      <c r="C22" s="92">
        <v>0</v>
      </c>
      <c r="D22" s="93">
        <v>0</v>
      </c>
      <c r="E22" s="92">
        <v>0</v>
      </c>
      <c r="F22" s="94">
        <v>3</v>
      </c>
      <c r="G22" s="93">
        <v>-205</v>
      </c>
      <c r="H22" s="95">
        <v>-245</v>
      </c>
      <c r="I22" s="92">
        <v>-259</v>
      </c>
      <c r="J22" s="92">
        <v>0</v>
      </c>
      <c r="K22" s="94">
        <v>1467</v>
      </c>
      <c r="L22" s="94">
        <v>0</v>
      </c>
      <c r="M22" s="94">
        <v>59</v>
      </c>
      <c r="N22" s="94">
        <v>1526</v>
      </c>
      <c r="O22" s="93">
        <v>736</v>
      </c>
      <c r="P22" s="96">
        <f>IF(E22=0,,-F22/E22)</f>
        <v>0</v>
      </c>
      <c r="Q22" s="96">
        <f>IF(E22=0,,-G22/E22)</f>
        <v>0</v>
      </c>
      <c r="R22" s="97">
        <f>IF(E22=0,,I22/E22)</f>
        <v>0</v>
      </c>
    </row>
    <row r="23" spans="1:18" ht="11.25" customHeight="1">
      <c r="A23" s="101" t="s">
        <v>60</v>
      </c>
      <c r="B23" s="42">
        <f>B25-2</f>
        <v>2010</v>
      </c>
      <c r="C23" s="84">
        <v>462</v>
      </c>
      <c r="D23" s="85">
        <v>383</v>
      </c>
      <c r="E23" s="84">
        <v>489</v>
      </c>
      <c r="F23" s="86">
        <v>0</v>
      </c>
      <c r="G23" s="85">
        <v>-40</v>
      </c>
      <c r="H23" s="87">
        <v>414</v>
      </c>
      <c r="I23" s="84">
        <v>414</v>
      </c>
      <c r="J23" s="84">
        <v>128</v>
      </c>
      <c r="K23" s="86">
        <v>0</v>
      </c>
      <c r="L23" s="86">
        <v>0</v>
      </c>
      <c r="M23" s="86">
        <v>0</v>
      </c>
      <c r="N23" s="86">
        <v>128</v>
      </c>
      <c r="O23" s="85">
        <v>58</v>
      </c>
      <c r="P23" s="88">
        <f>IF(E23=0,,-F23/E23)</f>
        <v>0</v>
      </c>
      <c r="Q23" s="88">
        <f>IF(E23=0,,-G23/E23)</f>
        <v>0.081799591002045</v>
      </c>
      <c r="R23" s="89">
        <f>IF(E23=0,,I23/E23)</f>
        <v>0.8466257668711656</v>
      </c>
    </row>
    <row r="24" spans="1:18" ht="11.25" customHeight="1">
      <c r="A24" s="102"/>
      <c r="B24" s="26">
        <f>B25-1</f>
        <v>2011</v>
      </c>
      <c r="C24" s="70">
        <v>546</v>
      </c>
      <c r="D24" s="71">
        <v>348</v>
      </c>
      <c r="E24" s="70">
        <v>538</v>
      </c>
      <c r="F24" s="72">
        <v>-100</v>
      </c>
      <c r="G24" s="71">
        <v>-65</v>
      </c>
      <c r="H24" s="73">
        <v>121</v>
      </c>
      <c r="I24" s="70">
        <v>121</v>
      </c>
      <c r="J24" s="70">
        <v>136</v>
      </c>
      <c r="K24" s="72">
        <v>0</v>
      </c>
      <c r="L24" s="72">
        <v>0</v>
      </c>
      <c r="M24" s="72">
        <v>0</v>
      </c>
      <c r="N24" s="72">
        <v>136</v>
      </c>
      <c r="O24" s="71">
        <v>84</v>
      </c>
      <c r="P24" s="74">
        <f>IF(E24=0,,-F24/E24)</f>
        <v>0.18587360594795538</v>
      </c>
      <c r="Q24" s="74">
        <f>IF(E24=0,,-G24/E24)</f>
        <v>0.120817843866171</v>
      </c>
      <c r="R24" s="90">
        <f>IF(E24=0,,I24/E24)</f>
        <v>0.22490706319702602</v>
      </c>
    </row>
    <row r="25" spans="1:18" ht="11.25" customHeight="1">
      <c r="A25" s="103"/>
      <c r="B25" s="91">
        <v>2012</v>
      </c>
      <c r="C25" s="92">
        <v>602</v>
      </c>
      <c r="D25" s="93">
        <v>372</v>
      </c>
      <c r="E25" s="92">
        <v>502</v>
      </c>
      <c r="F25" s="94">
        <v>-157</v>
      </c>
      <c r="G25" s="93">
        <v>-6</v>
      </c>
      <c r="H25" s="95">
        <v>84</v>
      </c>
      <c r="I25" s="92">
        <v>234</v>
      </c>
      <c r="J25" s="92">
        <v>236</v>
      </c>
      <c r="K25" s="94">
        <v>145</v>
      </c>
      <c r="L25" s="94">
        <v>0</v>
      </c>
      <c r="M25" s="94">
        <v>12</v>
      </c>
      <c r="N25" s="94">
        <v>393</v>
      </c>
      <c r="O25" s="93">
        <v>300</v>
      </c>
      <c r="P25" s="96">
        <f>IF(E25=0,,-F25/E25)</f>
        <v>0.31274900398406374</v>
      </c>
      <c r="Q25" s="96">
        <f>IF(E25=0,,-G25/E25)</f>
        <v>0.01195219123505976</v>
      </c>
      <c r="R25" s="97">
        <f>IF(E25=0,,I25/E25)</f>
        <v>0.46613545816733065</v>
      </c>
    </row>
    <row r="26" spans="1:18" ht="11.25" customHeight="1">
      <c r="A26" s="101" t="s">
        <v>57</v>
      </c>
      <c r="B26" s="42">
        <f>B28-2</f>
        <v>2010</v>
      </c>
      <c r="C26" s="84">
        <v>99771</v>
      </c>
      <c r="D26" s="85">
        <v>94679</v>
      </c>
      <c r="E26" s="84">
        <v>100700</v>
      </c>
      <c r="F26" s="86">
        <v>-56854</v>
      </c>
      <c r="G26" s="85">
        <v>-18013</v>
      </c>
      <c r="H26" s="87">
        <v>17220</v>
      </c>
      <c r="I26" s="84">
        <v>17274</v>
      </c>
      <c r="J26" s="84">
        <v>35305</v>
      </c>
      <c r="K26" s="86">
        <v>16263</v>
      </c>
      <c r="L26" s="86">
        <v>0</v>
      </c>
      <c r="M26" s="86">
        <v>186</v>
      </c>
      <c r="N26" s="86">
        <v>51754</v>
      </c>
      <c r="O26" s="85">
        <v>51406</v>
      </c>
      <c r="P26" s="88">
        <f>IF(E26=0,,-F26/E26)</f>
        <v>0.5645878848063555</v>
      </c>
      <c r="Q26" s="88">
        <f>IF(E26=0,,-G26/E26)</f>
        <v>0.17887785501489573</v>
      </c>
      <c r="R26" s="89">
        <f>IF(E26=0,,I26/E26)</f>
        <v>0.1715392254220457</v>
      </c>
    </row>
    <row r="27" spans="1:18" ht="11.25" customHeight="1">
      <c r="A27" s="102"/>
      <c r="B27" s="26">
        <f>B28-1</f>
        <v>2011</v>
      </c>
      <c r="C27" s="70">
        <v>111995</v>
      </c>
      <c r="D27" s="71">
        <v>99268</v>
      </c>
      <c r="E27" s="70">
        <v>106765</v>
      </c>
      <c r="F27" s="72">
        <v>-126726</v>
      </c>
      <c r="G27" s="71">
        <v>-22979</v>
      </c>
      <c r="H27" s="73">
        <v>-32783</v>
      </c>
      <c r="I27" s="70">
        <v>-33906</v>
      </c>
      <c r="J27" s="70">
        <v>40535</v>
      </c>
      <c r="K27" s="72">
        <v>80081</v>
      </c>
      <c r="L27" s="72">
        <v>0</v>
      </c>
      <c r="M27" s="72">
        <v>2515</v>
      </c>
      <c r="N27" s="72">
        <v>123131</v>
      </c>
      <c r="O27" s="71">
        <v>99411</v>
      </c>
      <c r="P27" s="74">
        <f>IF(E27=0,,-F27/E27)</f>
        <v>1.1869620193883763</v>
      </c>
      <c r="Q27" s="74">
        <f>IF(E27=0,,-G27/E27)</f>
        <v>0.21522971011099143</v>
      </c>
      <c r="R27" s="90">
        <f>IF(E27=0,,I27/E27)</f>
        <v>-0.31757598463916076</v>
      </c>
    </row>
    <row r="28" spans="1:18" ht="11.25" customHeight="1">
      <c r="A28" s="103"/>
      <c r="B28" s="91">
        <v>2012</v>
      </c>
      <c r="C28" s="92">
        <v>113770</v>
      </c>
      <c r="D28" s="93">
        <v>95234</v>
      </c>
      <c r="E28" s="92">
        <v>111705</v>
      </c>
      <c r="F28" s="94">
        <v>-67119</v>
      </c>
      <c r="G28" s="93">
        <v>-24996</v>
      </c>
      <c r="H28" s="95">
        <v>5438</v>
      </c>
      <c r="I28" s="92">
        <v>6234</v>
      </c>
      <c r="J28" s="92">
        <v>42600</v>
      </c>
      <c r="K28" s="94">
        <v>63339</v>
      </c>
      <c r="L28" s="94">
        <v>0</v>
      </c>
      <c r="M28" s="94">
        <v>2211</v>
      </c>
      <c r="N28" s="94">
        <v>108150</v>
      </c>
      <c r="O28" s="93">
        <v>92948</v>
      </c>
      <c r="P28" s="96">
        <f>IF(E28=0,,-F28/E28)</f>
        <v>0.600859406472405</v>
      </c>
      <c r="Q28" s="96">
        <f>IF(E28=0,,-G28/E28)</f>
        <v>0.22376796025245066</v>
      </c>
      <c r="R28" s="97">
        <f>IF(E28=0,,I28/E28)</f>
        <v>0.05580770780179938</v>
      </c>
    </row>
    <row r="29" spans="1:18" ht="11.25" customHeight="1">
      <c r="A29" s="101" t="s">
        <v>58</v>
      </c>
      <c r="B29" s="42">
        <f>B31-2</f>
        <v>2010</v>
      </c>
      <c r="C29" s="84">
        <v>20795</v>
      </c>
      <c r="D29" s="85">
        <v>17165</v>
      </c>
      <c r="E29" s="84">
        <v>21312</v>
      </c>
      <c r="F29" s="86">
        <v>-8428</v>
      </c>
      <c r="G29" s="85">
        <v>-1008</v>
      </c>
      <c r="H29" s="87">
        <v>8314</v>
      </c>
      <c r="I29" s="84">
        <v>8314</v>
      </c>
      <c r="J29" s="84">
        <v>2327</v>
      </c>
      <c r="K29" s="86">
        <v>15376</v>
      </c>
      <c r="L29" s="86">
        <v>0</v>
      </c>
      <c r="M29" s="86">
        <v>216</v>
      </c>
      <c r="N29" s="86">
        <v>17919</v>
      </c>
      <c r="O29" s="85">
        <v>17901</v>
      </c>
      <c r="P29" s="88">
        <f>IF(E29=0,,-F29/E29)</f>
        <v>0.39545795795795796</v>
      </c>
      <c r="Q29" s="88">
        <f>IF(E29=0,,-G29/E29)</f>
        <v>0.0472972972972973</v>
      </c>
      <c r="R29" s="89">
        <f>IF(E29=0,,I29/E29)</f>
        <v>0.3901088588588589</v>
      </c>
    </row>
    <row r="30" spans="1:18" ht="11.25" customHeight="1">
      <c r="A30" s="102"/>
      <c r="B30" s="26">
        <f>B31-1</f>
        <v>2011</v>
      </c>
      <c r="C30" s="70">
        <v>18880</v>
      </c>
      <c r="D30" s="71">
        <v>16304</v>
      </c>
      <c r="E30" s="70">
        <v>18605</v>
      </c>
      <c r="F30" s="72">
        <v>2534</v>
      </c>
      <c r="G30" s="71">
        <v>-1157</v>
      </c>
      <c r="H30" s="73">
        <v>17532</v>
      </c>
      <c r="I30" s="70">
        <v>17532</v>
      </c>
      <c r="J30" s="70">
        <v>2602</v>
      </c>
      <c r="K30" s="72">
        <v>10078</v>
      </c>
      <c r="L30" s="72">
        <v>0</v>
      </c>
      <c r="M30" s="72">
        <v>75</v>
      </c>
      <c r="N30" s="72">
        <v>12755</v>
      </c>
      <c r="O30" s="71">
        <v>12733</v>
      </c>
      <c r="P30" s="74">
        <f>IF(E30=0,,-F30/E30)</f>
        <v>-0.1361999462510078</v>
      </c>
      <c r="Q30" s="74">
        <f>IF(E30=0,,-G30/E30)</f>
        <v>0.062187583982800325</v>
      </c>
      <c r="R30" s="90">
        <f>IF(E30=0,,I30/E30)</f>
        <v>0.942327331362537</v>
      </c>
    </row>
    <row r="31" spans="1:18" ht="11.25" customHeight="1">
      <c r="A31" s="103"/>
      <c r="B31" s="91">
        <v>2012</v>
      </c>
      <c r="C31" s="92">
        <v>14569</v>
      </c>
      <c r="D31" s="93">
        <v>13102</v>
      </c>
      <c r="E31" s="92">
        <v>12764</v>
      </c>
      <c r="F31" s="94">
        <v>723</v>
      </c>
      <c r="G31" s="93">
        <v>-635</v>
      </c>
      <c r="H31" s="95">
        <v>11500</v>
      </c>
      <c r="I31" s="92">
        <v>11500</v>
      </c>
      <c r="J31" s="92">
        <v>4407</v>
      </c>
      <c r="K31" s="94">
        <v>5958</v>
      </c>
      <c r="L31" s="94">
        <v>0</v>
      </c>
      <c r="M31" s="94">
        <v>104</v>
      </c>
      <c r="N31" s="94">
        <v>10469</v>
      </c>
      <c r="O31" s="93">
        <v>10419</v>
      </c>
      <c r="P31" s="96">
        <f>IF(E31=0,,-F31/E31)</f>
        <v>-0.05664368536508931</v>
      </c>
      <c r="Q31" s="96">
        <f>IF(E31=0,,-G31/E31)</f>
        <v>0.04974929489188342</v>
      </c>
      <c r="R31" s="97">
        <f>IF(E31=0,,I31/E31)</f>
        <v>0.9009714822939517</v>
      </c>
    </row>
  </sheetData>
  <sheetProtection/>
  <mergeCells count="8">
    <mergeCell ref="A26:A28"/>
    <mergeCell ref="A29:A31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2010</v>
      </c>
      <c r="C7" s="20">
        <v>487697</v>
      </c>
      <c r="D7" s="21">
        <v>10071</v>
      </c>
      <c r="E7" s="21">
        <v>23453</v>
      </c>
      <c r="F7" s="21">
        <v>-63353</v>
      </c>
      <c r="G7" s="21">
        <v>0</v>
      </c>
      <c r="H7" s="21">
        <v>-300225</v>
      </c>
      <c r="I7" s="21">
        <v>-131365</v>
      </c>
      <c r="J7" s="21">
        <v>-969</v>
      </c>
      <c r="K7" s="21">
        <v>-16712</v>
      </c>
      <c r="L7" s="22">
        <v>8597</v>
      </c>
      <c r="M7" s="23">
        <f>IF(C7=0,,-F7/C7)</f>
        <v>0.129902377910875</v>
      </c>
      <c r="N7" s="23">
        <f>IF(C7=0,,-I7/C7)</f>
        <v>0.2693578184815572</v>
      </c>
      <c r="O7" s="24">
        <f>IF(C7=0,,L7/C7)</f>
        <v>0.017627748376553475</v>
      </c>
    </row>
    <row r="8" spans="1:15" ht="11.25" customHeight="1">
      <c r="A8" s="25"/>
      <c r="B8" s="26">
        <f>B9-1</f>
        <v>2011</v>
      </c>
      <c r="C8" s="27">
        <v>550825</v>
      </c>
      <c r="D8" s="28">
        <v>13713</v>
      </c>
      <c r="E8" s="28">
        <v>1250</v>
      </c>
      <c r="F8" s="28">
        <v>-374612</v>
      </c>
      <c r="G8" s="28">
        <v>0</v>
      </c>
      <c r="H8" s="28">
        <v>-713</v>
      </c>
      <c r="I8" s="28">
        <v>-120623</v>
      </c>
      <c r="J8" s="28">
        <v>-709</v>
      </c>
      <c r="K8" s="28">
        <v>33500</v>
      </c>
      <c r="L8" s="29">
        <v>102631</v>
      </c>
      <c r="M8" s="30">
        <f>IF(C8=0,,-F8/C8)</f>
        <v>0.6800925883901421</v>
      </c>
      <c r="N8" s="30">
        <f>IF(C8=0,,-I8/C8)</f>
        <v>0.21898606635501294</v>
      </c>
      <c r="O8" s="31">
        <f>IF(C8=0,,L8/C8)</f>
        <v>0.18632233467979847</v>
      </c>
    </row>
    <row r="9" spans="1:15" ht="11.25" customHeight="1" thickBot="1">
      <c r="A9" s="32"/>
      <c r="B9" s="33">
        <v>2012</v>
      </c>
      <c r="C9" s="34">
        <v>544492</v>
      </c>
      <c r="D9" s="35">
        <v>13064</v>
      </c>
      <c r="E9" s="35">
        <v>774</v>
      </c>
      <c r="F9" s="35">
        <v>-186783</v>
      </c>
      <c r="G9" s="35">
        <v>0</v>
      </c>
      <c r="H9" s="35">
        <v>-795</v>
      </c>
      <c r="I9" s="35">
        <v>-144907</v>
      </c>
      <c r="J9" s="35">
        <v>-264</v>
      </c>
      <c r="K9" s="35">
        <v>-37676</v>
      </c>
      <c r="L9" s="36">
        <v>187905</v>
      </c>
      <c r="M9" s="37">
        <f>IF(C9=0,,-F9/C9)</f>
        <v>0.34304085275816726</v>
      </c>
      <c r="N9" s="37">
        <f>IF(C9=0,,-I9/C9)</f>
        <v>0.2661324684292882</v>
      </c>
      <c r="O9" s="38">
        <f>IF(C9=0,,L9/C9)</f>
        <v>0.34510148909442195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48</v>
      </c>
      <c r="B11" s="42">
        <f>B13-2</f>
        <v>2010</v>
      </c>
      <c r="C11" s="43">
        <v>0</v>
      </c>
      <c r="D11" s="44">
        <v>0</v>
      </c>
      <c r="E11" s="44">
        <v>0</v>
      </c>
      <c r="F11" s="44">
        <v>5151</v>
      </c>
      <c r="G11" s="44">
        <v>0</v>
      </c>
      <c r="H11" s="44">
        <v>0</v>
      </c>
      <c r="I11" s="44">
        <v>-858</v>
      </c>
      <c r="J11" s="44">
        <v>0</v>
      </c>
      <c r="K11" s="44">
        <v>0</v>
      </c>
      <c r="L11" s="45">
        <v>4293</v>
      </c>
      <c r="M11" s="46">
        <f>IF(C11=0,,-F11/C11)</f>
        <v>0</v>
      </c>
      <c r="N11" s="46">
        <f>IF(C11=0,,-I11/C11)</f>
        <v>0</v>
      </c>
      <c r="O11" s="47">
        <f>IF(C11=0,,L11/C11)</f>
        <v>0</v>
      </c>
    </row>
    <row r="12" spans="1:15" ht="11.25" customHeight="1">
      <c r="A12" s="102"/>
      <c r="B12" s="26">
        <f>B13-1</f>
        <v>2011</v>
      </c>
      <c r="C12" s="27">
        <v>0</v>
      </c>
      <c r="D12" s="28">
        <v>0</v>
      </c>
      <c r="E12" s="28">
        <v>0</v>
      </c>
      <c r="F12" s="28">
        <v>-24</v>
      </c>
      <c r="G12" s="28">
        <v>0</v>
      </c>
      <c r="H12" s="28">
        <v>0</v>
      </c>
      <c r="I12" s="28">
        <v>-283</v>
      </c>
      <c r="J12" s="28">
        <v>0</v>
      </c>
      <c r="K12" s="28">
        <v>0</v>
      </c>
      <c r="L12" s="29">
        <v>-307</v>
      </c>
      <c r="M12" s="30">
        <f>IF(C12=0,,-F12/C12)</f>
        <v>0</v>
      </c>
      <c r="N12" s="30">
        <f>IF(C12=0,,-I12/C12)</f>
        <v>0</v>
      </c>
      <c r="O12" s="48">
        <f>IF(C12=0,,L12/C12)</f>
        <v>0</v>
      </c>
    </row>
    <row r="13" spans="1:15" ht="11.25" customHeight="1">
      <c r="A13" s="103"/>
      <c r="B13" s="49">
        <v>2012</v>
      </c>
      <c r="C13" s="50">
        <v>0</v>
      </c>
      <c r="D13" s="51">
        <v>0</v>
      </c>
      <c r="E13" s="51">
        <v>0</v>
      </c>
      <c r="F13" s="51">
        <v>5446</v>
      </c>
      <c r="G13" s="51">
        <v>0</v>
      </c>
      <c r="H13" s="51">
        <v>0</v>
      </c>
      <c r="I13" s="51">
        <v>-1317</v>
      </c>
      <c r="J13" s="51">
        <v>0</v>
      </c>
      <c r="K13" s="51">
        <v>0</v>
      </c>
      <c r="L13" s="52">
        <v>4129</v>
      </c>
      <c r="M13" s="53">
        <f>IF(C13=0,,-F13/C13)</f>
        <v>0</v>
      </c>
      <c r="N13" s="53">
        <f>IF(C13=0,,-I13/C13)</f>
        <v>0</v>
      </c>
      <c r="O13" s="54">
        <f>IF(C13=0,,L13/C13)</f>
        <v>0</v>
      </c>
    </row>
    <row r="14" spans="1:15" ht="11.25" customHeight="1">
      <c r="A14" s="101" t="s">
        <v>51</v>
      </c>
      <c r="B14" s="42">
        <f>B16-2</f>
        <v>2010</v>
      </c>
      <c r="C14" s="43">
        <v>804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-12</v>
      </c>
      <c r="J14" s="44">
        <v>0</v>
      </c>
      <c r="K14" s="44">
        <v>0</v>
      </c>
      <c r="L14" s="45">
        <v>792</v>
      </c>
      <c r="M14" s="46">
        <f>IF(C14=0,,-F14/C14)</f>
        <v>0</v>
      </c>
      <c r="N14" s="46">
        <f>IF(C14=0,,-I14/C14)</f>
        <v>0.014925373134328358</v>
      </c>
      <c r="O14" s="47">
        <f>IF(C14=0,,L14/C14)</f>
        <v>0.9850746268656716</v>
      </c>
    </row>
    <row r="15" spans="1:15" ht="11.25" customHeight="1">
      <c r="A15" s="102"/>
      <c r="B15" s="26">
        <f>B16-1</f>
        <v>2011</v>
      </c>
      <c r="C15" s="27">
        <v>806</v>
      </c>
      <c r="D15" s="28">
        <v>1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807</v>
      </c>
      <c r="M15" s="30">
        <f>IF(C15=0,,-F15/C15)</f>
        <v>0</v>
      </c>
      <c r="N15" s="30">
        <f>IF(C15=0,,-I15/C15)</f>
        <v>0</v>
      </c>
      <c r="O15" s="48">
        <f>IF(C15=0,,L15/C15)</f>
        <v>1.001240694789082</v>
      </c>
    </row>
    <row r="16" spans="1:15" ht="11.25" customHeight="1">
      <c r="A16" s="103"/>
      <c r="B16" s="49">
        <v>2012</v>
      </c>
      <c r="C16" s="50">
        <v>806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-4</v>
      </c>
      <c r="J16" s="51">
        <v>0</v>
      </c>
      <c r="K16" s="51">
        <v>0</v>
      </c>
      <c r="L16" s="52">
        <v>802</v>
      </c>
      <c r="M16" s="53">
        <f>IF(C16=0,,-F16/C16)</f>
        <v>0</v>
      </c>
      <c r="N16" s="53">
        <f>IF(C16=0,,-I16/C16)</f>
        <v>0.004962779156327543</v>
      </c>
      <c r="O16" s="54">
        <f>IF(C16=0,,L16/C16)</f>
        <v>0.9950372208436724</v>
      </c>
    </row>
    <row r="17" spans="1:15" ht="11.25" customHeight="1">
      <c r="A17" s="101" t="s">
        <v>76</v>
      </c>
      <c r="B17" s="42">
        <f>B19-2</f>
        <v>2010</v>
      </c>
      <c r="C17" s="43">
        <v>283851</v>
      </c>
      <c r="D17" s="44">
        <v>1400</v>
      </c>
      <c r="E17" s="44">
        <v>591</v>
      </c>
      <c r="F17" s="44">
        <v>2290</v>
      </c>
      <c r="G17" s="44">
        <v>0</v>
      </c>
      <c r="H17" s="44">
        <v>-299890</v>
      </c>
      <c r="I17" s="44">
        <v>-60363</v>
      </c>
      <c r="J17" s="44">
        <v>-969</v>
      </c>
      <c r="K17" s="44">
        <v>-35900</v>
      </c>
      <c r="L17" s="45">
        <v>-108990</v>
      </c>
      <c r="M17" s="46">
        <f>IF(C17=0,,-F17/C17)</f>
        <v>-0.00806761293777369</v>
      </c>
      <c r="N17" s="46">
        <f>IF(C17=0,,-I17/C17)</f>
        <v>0.2126573448745997</v>
      </c>
      <c r="O17" s="47">
        <f>IF(C17=0,,L17/C17)</f>
        <v>-0.3839690541868797</v>
      </c>
    </row>
    <row r="18" spans="1:15" ht="11.25" customHeight="1">
      <c r="A18" s="102"/>
      <c r="B18" s="26">
        <f>B19-1</f>
        <v>2011</v>
      </c>
      <c r="C18" s="27">
        <v>302616</v>
      </c>
      <c r="D18" s="28">
        <v>7300</v>
      </c>
      <c r="E18" s="28">
        <v>1209</v>
      </c>
      <c r="F18" s="28">
        <v>-314553</v>
      </c>
      <c r="G18" s="28">
        <v>0</v>
      </c>
      <c r="H18" s="28">
        <v>0</v>
      </c>
      <c r="I18" s="28">
        <v>-56522</v>
      </c>
      <c r="J18" s="28">
        <v>-709</v>
      </c>
      <c r="K18" s="28">
        <v>48439</v>
      </c>
      <c r="L18" s="29">
        <v>-12220</v>
      </c>
      <c r="M18" s="30">
        <f>IF(C18=0,,-F18/C18)</f>
        <v>1.0394460306130542</v>
      </c>
      <c r="N18" s="30">
        <f>IF(C18=0,,-I18/C18)</f>
        <v>0.18677796283078224</v>
      </c>
      <c r="O18" s="48">
        <f>IF(C18=0,,L18/C18)</f>
        <v>-0.04038120918920348</v>
      </c>
    </row>
    <row r="19" spans="1:15" ht="11.25" customHeight="1">
      <c r="A19" s="103"/>
      <c r="B19" s="49">
        <v>2012</v>
      </c>
      <c r="C19" s="50">
        <v>303625</v>
      </c>
      <c r="D19" s="51">
        <v>6000</v>
      </c>
      <c r="E19" s="51">
        <v>582</v>
      </c>
      <c r="F19" s="51">
        <v>-54257</v>
      </c>
      <c r="G19" s="51">
        <v>0</v>
      </c>
      <c r="H19" s="51">
        <v>0</v>
      </c>
      <c r="I19" s="51">
        <v>-66930</v>
      </c>
      <c r="J19" s="51">
        <v>-264</v>
      </c>
      <c r="K19" s="51">
        <v>-39487</v>
      </c>
      <c r="L19" s="52">
        <v>149269</v>
      </c>
      <c r="M19" s="53">
        <f>IF(C19=0,,-F19/C19)</f>
        <v>0.17869740634005762</v>
      </c>
      <c r="N19" s="53">
        <f>IF(C19=0,,-I19/C19)</f>
        <v>0.22043639357760395</v>
      </c>
      <c r="O19" s="54">
        <f>IF(C19=0,,L19/C19)</f>
        <v>0.49162289007822146</v>
      </c>
    </row>
    <row r="20" spans="1:15" ht="11.25" customHeight="1">
      <c r="A20" s="101" t="s">
        <v>67</v>
      </c>
      <c r="B20" s="42">
        <f>B22-2</f>
        <v>2010</v>
      </c>
      <c r="C20" s="43">
        <v>669</v>
      </c>
      <c r="D20" s="44">
        <v>0</v>
      </c>
      <c r="E20" s="44">
        <v>0</v>
      </c>
      <c r="F20" s="44">
        <v>-10</v>
      </c>
      <c r="G20" s="44">
        <v>0</v>
      </c>
      <c r="H20" s="44">
        <v>0</v>
      </c>
      <c r="I20" s="44">
        <v>-211</v>
      </c>
      <c r="J20" s="44">
        <v>0</v>
      </c>
      <c r="K20" s="44">
        <v>0</v>
      </c>
      <c r="L20" s="45">
        <v>448</v>
      </c>
      <c r="M20" s="46">
        <f>IF(C20=0,,-F20/C20)</f>
        <v>0.014947683109118086</v>
      </c>
      <c r="N20" s="46">
        <f>IF(C20=0,,-I20/C20)</f>
        <v>0.3153961136023916</v>
      </c>
      <c r="O20" s="47">
        <f>IF(C20=0,,L20/C20)</f>
        <v>0.6696562032884903</v>
      </c>
    </row>
    <row r="21" spans="1:15" ht="11.25" customHeight="1">
      <c r="A21" s="102"/>
      <c r="B21" s="26">
        <f>B22-1</f>
        <v>2011</v>
      </c>
      <c r="C21" s="27">
        <v>1053</v>
      </c>
      <c r="D21" s="28">
        <v>0</v>
      </c>
      <c r="E21" s="28">
        <v>0</v>
      </c>
      <c r="F21" s="28">
        <v>-211</v>
      </c>
      <c r="G21" s="28">
        <v>0</v>
      </c>
      <c r="H21" s="28">
        <v>0</v>
      </c>
      <c r="I21" s="28">
        <v>-166</v>
      </c>
      <c r="J21" s="28">
        <v>0</v>
      </c>
      <c r="K21" s="28">
        <v>0</v>
      </c>
      <c r="L21" s="29">
        <v>676</v>
      </c>
      <c r="M21" s="30">
        <f>IF(C21=0,,-F21/C21)</f>
        <v>0.2003798670465337</v>
      </c>
      <c r="N21" s="30">
        <f>IF(C21=0,,-I21/C21)</f>
        <v>0.157644824311491</v>
      </c>
      <c r="O21" s="48">
        <f>IF(C21=0,,L21/C21)</f>
        <v>0.6419753086419753</v>
      </c>
    </row>
    <row r="22" spans="1:15" ht="11.25" customHeight="1">
      <c r="A22" s="103"/>
      <c r="B22" s="49">
        <v>2012</v>
      </c>
      <c r="C22" s="50">
        <v>0</v>
      </c>
      <c r="D22" s="51">
        <v>0</v>
      </c>
      <c r="E22" s="51">
        <v>0</v>
      </c>
      <c r="F22" s="51">
        <v>-325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-325</v>
      </c>
      <c r="M22" s="53">
        <f>IF(C22=0,,-F22/C22)</f>
        <v>0</v>
      </c>
      <c r="N22" s="53">
        <f>IF(C22=0,,-I22/C22)</f>
        <v>0</v>
      </c>
      <c r="O22" s="54">
        <f>IF(C22=0,,L22/C22)</f>
        <v>0</v>
      </c>
    </row>
    <row r="23" spans="1:15" ht="11.25" customHeight="1">
      <c r="A23" s="101" t="s">
        <v>55</v>
      </c>
      <c r="B23" s="42">
        <f>B25-2</f>
        <v>2010</v>
      </c>
      <c r="C23" s="43">
        <v>3572</v>
      </c>
      <c r="D23" s="44">
        <v>0</v>
      </c>
      <c r="E23" s="44">
        <v>0</v>
      </c>
      <c r="F23" s="44">
        <v>-5997</v>
      </c>
      <c r="G23" s="44">
        <v>0</v>
      </c>
      <c r="H23" s="44">
        <v>0</v>
      </c>
      <c r="I23" s="44">
        <v>-521</v>
      </c>
      <c r="J23" s="44">
        <v>0</v>
      </c>
      <c r="K23" s="44">
        <v>-295</v>
      </c>
      <c r="L23" s="45">
        <v>-3241</v>
      </c>
      <c r="M23" s="46">
        <f>IF(C23=0,,-F23/C23)</f>
        <v>1.6788913773796192</v>
      </c>
      <c r="N23" s="46">
        <f>IF(C23=0,,-I23/C23)</f>
        <v>0.14585666293393057</v>
      </c>
      <c r="O23" s="47">
        <f>IF(C23=0,,L23/C23)</f>
        <v>-0.9073348264277715</v>
      </c>
    </row>
    <row r="24" spans="1:15" ht="11.25" customHeight="1">
      <c r="A24" s="102"/>
      <c r="B24" s="26">
        <f>B25-1</f>
        <v>2011</v>
      </c>
      <c r="C24" s="27">
        <v>98100</v>
      </c>
      <c r="D24" s="28">
        <v>107</v>
      </c>
      <c r="E24" s="28">
        <v>0</v>
      </c>
      <c r="F24" s="28">
        <v>-65637</v>
      </c>
      <c r="G24" s="28">
        <v>0</v>
      </c>
      <c r="H24" s="28">
        <v>0</v>
      </c>
      <c r="I24" s="28">
        <v>-21172</v>
      </c>
      <c r="J24" s="28">
        <v>0</v>
      </c>
      <c r="K24" s="28">
        <v>-7637</v>
      </c>
      <c r="L24" s="29">
        <v>3761</v>
      </c>
      <c r="M24" s="30">
        <f>IF(C24=0,,-F24/C24)</f>
        <v>0.6690825688073394</v>
      </c>
      <c r="N24" s="30">
        <f>IF(C24=0,,-I24/C24)</f>
        <v>0.21582059123343528</v>
      </c>
      <c r="O24" s="48">
        <f>IF(C24=0,,L24/C24)</f>
        <v>0.03833843017329256</v>
      </c>
    </row>
    <row r="25" spans="1:15" ht="11.25" customHeight="1">
      <c r="A25" s="103"/>
      <c r="B25" s="49">
        <v>2012</v>
      </c>
      <c r="C25" s="50">
        <v>96482</v>
      </c>
      <c r="D25" s="51">
        <v>88</v>
      </c>
      <c r="E25" s="51">
        <v>0</v>
      </c>
      <c r="F25" s="51">
        <v>-64486</v>
      </c>
      <c r="G25" s="51">
        <v>0</v>
      </c>
      <c r="H25" s="51">
        <v>0</v>
      </c>
      <c r="I25" s="51">
        <v>-31255</v>
      </c>
      <c r="J25" s="51">
        <v>0</v>
      </c>
      <c r="K25" s="51">
        <v>0</v>
      </c>
      <c r="L25" s="52">
        <v>829</v>
      </c>
      <c r="M25" s="53">
        <f>IF(C25=0,,-F25/C25)</f>
        <v>0.6683733753446238</v>
      </c>
      <c r="N25" s="53">
        <f>IF(C25=0,,-I25/C25)</f>
        <v>0.3239464356045687</v>
      </c>
      <c r="O25" s="54">
        <f>IF(C25=0,,L25/C25)</f>
        <v>0.008592276279513276</v>
      </c>
    </row>
    <row r="26" spans="1:15" ht="11.25" customHeight="1">
      <c r="A26" s="101" t="s">
        <v>58</v>
      </c>
      <c r="B26" s="42">
        <f>B28-2</f>
        <v>2010</v>
      </c>
      <c r="C26" s="43">
        <v>198801</v>
      </c>
      <c r="D26" s="44">
        <v>8671</v>
      </c>
      <c r="E26" s="44">
        <v>22862</v>
      </c>
      <c r="F26" s="44">
        <v>-64787</v>
      </c>
      <c r="G26" s="44">
        <v>0</v>
      </c>
      <c r="H26" s="44">
        <v>-335</v>
      </c>
      <c r="I26" s="44">
        <v>-69400</v>
      </c>
      <c r="J26" s="44">
        <v>0</v>
      </c>
      <c r="K26" s="44">
        <v>19483</v>
      </c>
      <c r="L26" s="45">
        <v>115295</v>
      </c>
      <c r="M26" s="46">
        <f>IF(C26=0,,-F26/C26)</f>
        <v>0.32588870277312487</v>
      </c>
      <c r="N26" s="46">
        <f>IF(C26=0,,-I26/C26)</f>
        <v>0.3490928114043692</v>
      </c>
      <c r="O26" s="47">
        <f>IF(C26=0,,L26/C26)</f>
        <v>0.57995181110759</v>
      </c>
    </row>
    <row r="27" spans="1:15" ht="11.25" customHeight="1">
      <c r="A27" s="102"/>
      <c r="B27" s="26">
        <f>B28-1</f>
        <v>2011</v>
      </c>
      <c r="C27" s="27">
        <v>148250</v>
      </c>
      <c r="D27" s="28">
        <v>6305</v>
      </c>
      <c r="E27" s="28">
        <v>41</v>
      </c>
      <c r="F27" s="28">
        <v>5813</v>
      </c>
      <c r="G27" s="28">
        <v>0</v>
      </c>
      <c r="H27" s="28">
        <v>-713</v>
      </c>
      <c r="I27" s="28">
        <v>-42480</v>
      </c>
      <c r="J27" s="28">
        <v>0</v>
      </c>
      <c r="K27" s="28">
        <v>-7302</v>
      </c>
      <c r="L27" s="29">
        <v>109914</v>
      </c>
      <c r="M27" s="30">
        <f>IF(C27=0,,-F27/C27)</f>
        <v>-0.039210792580101184</v>
      </c>
      <c r="N27" s="30">
        <f>IF(C27=0,,-I27/C27)</f>
        <v>0.2865430016863406</v>
      </c>
      <c r="O27" s="48">
        <f>IF(C27=0,,L27/C27)</f>
        <v>0.7414097807757167</v>
      </c>
    </row>
    <row r="28" spans="1:15" ht="11.25" customHeight="1">
      <c r="A28" s="103"/>
      <c r="B28" s="49">
        <v>2012</v>
      </c>
      <c r="C28" s="50">
        <v>143579</v>
      </c>
      <c r="D28" s="51">
        <v>6976</v>
      </c>
      <c r="E28" s="51">
        <v>192</v>
      </c>
      <c r="F28" s="51">
        <v>-73161</v>
      </c>
      <c r="G28" s="51">
        <v>0</v>
      </c>
      <c r="H28" s="51">
        <v>-795</v>
      </c>
      <c r="I28" s="51">
        <v>-45401</v>
      </c>
      <c r="J28" s="51">
        <v>0</v>
      </c>
      <c r="K28" s="51">
        <v>1811</v>
      </c>
      <c r="L28" s="52">
        <v>33201</v>
      </c>
      <c r="M28" s="53">
        <f>IF(C28=0,,-F28/C28)</f>
        <v>0.5095522325688298</v>
      </c>
      <c r="N28" s="53">
        <f>IF(C28=0,,-I28/C28)</f>
        <v>0.3162091949379784</v>
      </c>
      <c r="O28" s="54">
        <f>IF(C28=0,,L28/C28)</f>
        <v>0.2312385515987714</v>
      </c>
    </row>
  </sheetData>
  <sheetProtection/>
  <mergeCells count="7">
    <mergeCell ref="A26:A28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2010</v>
      </c>
      <c r="C7" s="64">
        <v>6074812</v>
      </c>
      <c r="D7" s="65">
        <v>5873293</v>
      </c>
      <c r="E7" s="64">
        <v>6053996</v>
      </c>
      <c r="F7" s="66">
        <v>-720811</v>
      </c>
      <c r="G7" s="65">
        <v>-1283119</v>
      </c>
      <c r="H7" s="67">
        <v>5057770</v>
      </c>
      <c r="I7" s="67">
        <v>5032329</v>
      </c>
      <c r="J7" s="64">
        <v>2137533</v>
      </c>
      <c r="K7" s="66">
        <v>62488103</v>
      </c>
      <c r="L7" s="66">
        <v>63063972</v>
      </c>
      <c r="M7" s="66">
        <v>2108407</v>
      </c>
      <c r="N7" s="66">
        <v>129798015</v>
      </c>
      <c r="O7" s="65">
        <v>128985365</v>
      </c>
      <c r="P7" s="68">
        <f>IF(E7=0,,-F7/E7)</f>
        <v>0.11906367298557845</v>
      </c>
      <c r="Q7" s="68">
        <f>IF(E7=0,,-G7/E7)</f>
        <v>0.21194579580164902</v>
      </c>
      <c r="R7" s="69">
        <f>IF(E7=0,,I7/E7)</f>
        <v>0.8312408861849264</v>
      </c>
    </row>
    <row r="8" spans="1:18" ht="11.25" customHeight="1">
      <c r="A8" s="25"/>
      <c r="B8" s="26">
        <f>B9-1</f>
        <v>2011</v>
      </c>
      <c r="C8" s="70">
        <v>6436034</v>
      </c>
      <c r="D8" s="71">
        <v>6083586</v>
      </c>
      <c r="E8" s="70">
        <v>6378908</v>
      </c>
      <c r="F8" s="72">
        <v>-4775767</v>
      </c>
      <c r="G8" s="71">
        <v>-1519738</v>
      </c>
      <c r="H8" s="73">
        <v>2227982</v>
      </c>
      <c r="I8" s="73">
        <v>2227592</v>
      </c>
      <c r="J8" s="70">
        <v>2199617</v>
      </c>
      <c r="K8" s="72">
        <v>61475031</v>
      </c>
      <c r="L8" s="72">
        <v>57339930</v>
      </c>
      <c r="M8" s="72">
        <v>2069095</v>
      </c>
      <c r="N8" s="72">
        <v>123083673</v>
      </c>
      <c r="O8" s="71">
        <v>122164618</v>
      </c>
      <c r="P8" s="74">
        <f>IF(E8=0,,-F8/E8)</f>
        <v>0.7486809654567835</v>
      </c>
      <c r="Q8" s="74">
        <f>IF(E8=0,,-G8/E8)</f>
        <v>0.23824422612773222</v>
      </c>
      <c r="R8" s="75">
        <f>IF(E8=0,,I8/E8)</f>
        <v>0.3492121222002261</v>
      </c>
    </row>
    <row r="9" spans="1:18" ht="11.25" customHeight="1" thickBot="1">
      <c r="A9" s="32"/>
      <c r="B9" s="33">
        <v>2012</v>
      </c>
      <c r="C9" s="76">
        <v>-10394226</v>
      </c>
      <c r="D9" s="77">
        <v>-10842570</v>
      </c>
      <c r="E9" s="76">
        <v>-10509018</v>
      </c>
      <c r="F9" s="78">
        <v>4223773</v>
      </c>
      <c r="G9" s="77">
        <v>-1690084</v>
      </c>
      <c r="H9" s="79">
        <v>-6620132</v>
      </c>
      <c r="I9" s="79">
        <v>-6619872</v>
      </c>
      <c r="J9" s="76">
        <v>2315671</v>
      </c>
      <c r="K9" s="78">
        <v>45569600</v>
      </c>
      <c r="L9" s="78">
        <v>58062132</v>
      </c>
      <c r="M9" s="78">
        <v>1602222</v>
      </c>
      <c r="N9" s="78">
        <v>107549625</v>
      </c>
      <c r="O9" s="77">
        <v>106559546</v>
      </c>
      <c r="P9" s="80">
        <f>IF(E9=0,,-F9/E9)</f>
        <v>0.4019189043162739</v>
      </c>
      <c r="Q9" s="80">
        <f>IF(E9=0,,-G9/E9)</f>
        <v>-0.16082225760770416</v>
      </c>
      <c r="R9" s="81">
        <f>IF(E9=0,,I9/E9)</f>
        <v>0.6299229861439004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44</v>
      </c>
      <c r="B11" s="42">
        <f>B13-2</f>
        <v>2010</v>
      </c>
      <c r="C11" s="84">
        <v>14662</v>
      </c>
      <c r="D11" s="85">
        <v>14662</v>
      </c>
      <c r="E11" s="84">
        <v>14662</v>
      </c>
      <c r="F11" s="86">
        <v>2303017</v>
      </c>
      <c r="G11" s="85">
        <v>-181004</v>
      </c>
      <c r="H11" s="87">
        <v>2647712</v>
      </c>
      <c r="I11" s="84">
        <v>2647712</v>
      </c>
      <c r="J11" s="84">
        <v>0</v>
      </c>
      <c r="K11" s="86">
        <v>44206310</v>
      </c>
      <c r="L11" s="86">
        <v>63013123</v>
      </c>
      <c r="M11" s="86">
        <v>1326189</v>
      </c>
      <c r="N11" s="86">
        <v>108545622</v>
      </c>
      <c r="O11" s="85">
        <v>108545622</v>
      </c>
      <c r="P11" s="88">
        <f>IF(E11=0,,-F11/E11)</f>
        <v>-157.07386441140363</v>
      </c>
      <c r="Q11" s="88">
        <f>IF(E11=0,,-G11/E11)</f>
        <v>12.345109807666075</v>
      </c>
      <c r="R11" s="89">
        <f>IF(E11=0,,I11/E11)</f>
        <v>180.58327649706726</v>
      </c>
    </row>
    <row r="12" spans="1:18" ht="11.25" customHeight="1">
      <c r="A12" s="102"/>
      <c r="B12" s="26">
        <f>B13-1</f>
        <v>2011</v>
      </c>
      <c r="C12" s="70">
        <v>15905</v>
      </c>
      <c r="D12" s="71">
        <v>15905</v>
      </c>
      <c r="E12" s="70">
        <v>15905</v>
      </c>
      <c r="F12" s="72">
        <v>-988873</v>
      </c>
      <c r="G12" s="71">
        <v>-190282</v>
      </c>
      <c r="H12" s="73">
        <v>481079</v>
      </c>
      <c r="I12" s="70">
        <v>481079</v>
      </c>
      <c r="J12" s="70">
        <v>0</v>
      </c>
      <c r="K12" s="72">
        <v>43345024</v>
      </c>
      <c r="L12" s="72">
        <v>57293740</v>
      </c>
      <c r="M12" s="72">
        <v>1300352</v>
      </c>
      <c r="N12" s="72">
        <v>101939116</v>
      </c>
      <c r="O12" s="71">
        <v>101939116</v>
      </c>
      <c r="P12" s="74">
        <f>IF(E12=0,,-F12/E12)</f>
        <v>62.17371895630305</v>
      </c>
      <c r="Q12" s="74">
        <f>IF(E12=0,,-G12/E12)</f>
        <v>11.963659226658283</v>
      </c>
      <c r="R12" s="90">
        <f>IF(E12=0,,I12/E12)</f>
        <v>30.24702923608928</v>
      </c>
    </row>
    <row r="13" spans="1:18" ht="11.25" customHeight="1">
      <c r="A13" s="103"/>
      <c r="B13" s="91">
        <v>2012</v>
      </c>
      <c r="C13" s="92">
        <v>-17275935</v>
      </c>
      <c r="D13" s="93">
        <v>-17275935</v>
      </c>
      <c r="E13" s="92">
        <v>-17275935</v>
      </c>
      <c r="F13" s="94">
        <v>8837704</v>
      </c>
      <c r="G13" s="93">
        <v>-259120</v>
      </c>
      <c r="H13" s="95">
        <v>-7570631</v>
      </c>
      <c r="I13" s="92">
        <v>-7570631</v>
      </c>
      <c r="J13" s="92">
        <v>0</v>
      </c>
      <c r="K13" s="94">
        <v>27070418</v>
      </c>
      <c r="L13" s="94">
        <v>58020708</v>
      </c>
      <c r="M13" s="94">
        <v>812112</v>
      </c>
      <c r="N13" s="94">
        <v>85903238</v>
      </c>
      <c r="O13" s="93">
        <v>85903238</v>
      </c>
      <c r="P13" s="96">
        <f>IF(E13=0,,-F13/E13)</f>
        <v>0.5115615450046553</v>
      </c>
      <c r="Q13" s="96">
        <f>IF(E13=0,,-G13/E13)</f>
        <v>-0.01499889875714397</v>
      </c>
      <c r="R13" s="97">
        <f>IF(E13=0,,I13/E13)</f>
        <v>0.4382183077211161</v>
      </c>
    </row>
    <row r="14" spans="1:18" ht="11.25" customHeight="1">
      <c r="A14" s="101" t="s">
        <v>45</v>
      </c>
      <c r="B14" s="42">
        <f>B16-2</f>
        <v>2010</v>
      </c>
      <c r="C14" s="84">
        <v>150008</v>
      </c>
      <c r="D14" s="85">
        <v>143444</v>
      </c>
      <c r="E14" s="84">
        <v>148656</v>
      </c>
      <c r="F14" s="86">
        <v>-46591</v>
      </c>
      <c r="G14" s="85">
        <v>-79148</v>
      </c>
      <c r="H14" s="87">
        <v>17556</v>
      </c>
      <c r="I14" s="84">
        <v>17556</v>
      </c>
      <c r="J14" s="84">
        <v>14934</v>
      </c>
      <c r="K14" s="86">
        <v>63455</v>
      </c>
      <c r="L14" s="86">
        <v>0</v>
      </c>
      <c r="M14" s="86">
        <v>3968</v>
      </c>
      <c r="N14" s="86">
        <v>82357</v>
      </c>
      <c r="O14" s="85">
        <v>67386</v>
      </c>
      <c r="P14" s="88">
        <f>IF(E14=0,,-F14/E14)</f>
        <v>0.3134148638467334</v>
      </c>
      <c r="Q14" s="88">
        <f>IF(E14=0,,-G14/E14)</f>
        <v>0.5324238510386395</v>
      </c>
      <c r="R14" s="89">
        <f>IF(E14=0,,I14/E14)</f>
        <v>0.11809815950920245</v>
      </c>
    </row>
    <row r="15" spans="1:18" ht="11.25" customHeight="1">
      <c r="A15" s="102"/>
      <c r="B15" s="26">
        <f>B16-1</f>
        <v>2011</v>
      </c>
      <c r="C15" s="70">
        <v>167637</v>
      </c>
      <c r="D15" s="71">
        <v>158413</v>
      </c>
      <c r="E15" s="70">
        <v>166717</v>
      </c>
      <c r="F15" s="72">
        <v>-77183</v>
      </c>
      <c r="G15" s="71">
        <v>-89055</v>
      </c>
      <c r="H15" s="73">
        <v>5350</v>
      </c>
      <c r="I15" s="70">
        <v>5350</v>
      </c>
      <c r="J15" s="70">
        <v>15854</v>
      </c>
      <c r="K15" s="72">
        <v>83923</v>
      </c>
      <c r="L15" s="72">
        <v>0</v>
      </c>
      <c r="M15" s="72">
        <v>5036</v>
      </c>
      <c r="N15" s="72">
        <v>104813</v>
      </c>
      <c r="O15" s="71">
        <v>90878</v>
      </c>
      <c r="P15" s="74">
        <f>IF(E15=0,,-F15/E15)</f>
        <v>0.46295818662763843</v>
      </c>
      <c r="Q15" s="74">
        <f>IF(E15=0,,-G15/E15)</f>
        <v>0.5341686810583204</v>
      </c>
      <c r="R15" s="90">
        <f>IF(E15=0,,I15/E15)</f>
        <v>0.032090308726764515</v>
      </c>
    </row>
    <row r="16" spans="1:18" ht="11.25" customHeight="1">
      <c r="A16" s="103"/>
      <c r="B16" s="91">
        <v>2012</v>
      </c>
      <c r="C16" s="92">
        <v>188778</v>
      </c>
      <c r="D16" s="93">
        <v>175397</v>
      </c>
      <c r="E16" s="92">
        <v>186947</v>
      </c>
      <c r="F16" s="94">
        <v>-73580</v>
      </c>
      <c r="G16" s="93">
        <v>-92936</v>
      </c>
      <c r="H16" s="95">
        <v>26111</v>
      </c>
      <c r="I16" s="92">
        <v>26111</v>
      </c>
      <c r="J16" s="92">
        <v>17685</v>
      </c>
      <c r="K16" s="94">
        <v>92079</v>
      </c>
      <c r="L16" s="94">
        <v>0</v>
      </c>
      <c r="M16" s="94">
        <v>5525</v>
      </c>
      <c r="N16" s="94">
        <v>115289</v>
      </c>
      <c r="O16" s="93">
        <v>97901</v>
      </c>
      <c r="P16" s="96">
        <f>IF(E16=0,,-F16/E16)</f>
        <v>0.39358748736272847</v>
      </c>
      <c r="Q16" s="96">
        <f>IF(E16=0,,-G16/E16)</f>
        <v>0.4971248535681236</v>
      </c>
      <c r="R16" s="97">
        <f>IF(E16=0,,I16/E16)</f>
        <v>0.13967060182832566</v>
      </c>
    </row>
    <row r="17" spans="1:18" ht="11.25" customHeight="1">
      <c r="A17" s="101" t="s">
        <v>46</v>
      </c>
      <c r="B17" s="42">
        <f>B19-2</f>
        <v>2010</v>
      </c>
      <c r="C17" s="84">
        <v>27329</v>
      </c>
      <c r="D17" s="85">
        <v>4616</v>
      </c>
      <c r="E17" s="84">
        <v>26749</v>
      </c>
      <c r="F17" s="86">
        <v>-16318</v>
      </c>
      <c r="G17" s="85">
        <v>-5469</v>
      </c>
      <c r="H17" s="87">
        <v>-666</v>
      </c>
      <c r="I17" s="84">
        <v>-666</v>
      </c>
      <c r="J17" s="84">
        <v>10218</v>
      </c>
      <c r="K17" s="86">
        <v>70816</v>
      </c>
      <c r="L17" s="86">
        <v>0</v>
      </c>
      <c r="M17" s="86">
        <v>4862</v>
      </c>
      <c r="N17" s="86">
        <v>85896</v>
      </c>
      <c r="O17" s="85">
        <v>34745</v>
      </c>
      <c r="P17" s="88">
        <f>IF(E17=0,,-F17/E17)</f>
        <v>0.6100414968783879</v>
      </c>
      <c r="Q17" s="88">
        <f>IF(E17=0,,-G17/E17)</f>
        <v>0.204456241354817</v>
      </c>
      <c r="R17" s="89">
        <f>IF(E17=0,,I17/E17)</f>
        <v>-0.024898127032786273</v>
      </c>
    </row>
    <row r="18" spans="1:18" ht="11.25" customHeight="1">
      <c r="A18" s="102"/>
      <c r="B18" s="26">
        <f>B19-1</f>
        <v>2011</v>
      </c>
      <c r="C18" s="70">
        <v>29164</v>
      </c>
      <c r="D18" s="71">
        <v>5100</v>
      </c>
      <c r="E18" s="70">
        <v>28287</v>
      </c>
      <c r="F18" s="72">
        <v>-20146</v>
      </c>
      <c r="G18" s="71">
        <v>-5700</v>
      </c>
      <c r="H18" s="73">
        <v>2368</v>
      </c>
      <c r="I18" s="70">
        <v>2368</v>
      </c>
      <c r="J18" s="70">
        <v>11095</v>
      </c>
      <c r="K18" s="72">
        <v>77525</v>
      </c>
      <c r="L18" s="72">
        <v>0</v>
      </c>
      <c r="M18" s="72">
        <v>5503</v>
      </c>
      <c r="N18" s="72">
        <v>94123</v>
      </c>
      <c r="O18" s="71">
        <v>40253</v>
      </c>
      <c r="P18" s="74">
        <f>IF(E18=0,,-F18/E18)</f>
        <v>0.7121999505073002</v>
      </c>
      <c r="Q18" s="74">
        <f>IF(E18=0,,-G18/E18)</f>
        <v>0.20150599215187187</v>
      </c>
      <c r="R18" s="90">
        <f>IF(E18=0,,I18/E18)</f>
        <v>0.08371336656414607</v>
      </c>
    </row>
    <row r="19" spans="1:18" ht="11.25" customHeight="1">
      <c r="A19" s="103"/>
      <c r="B19" s="91">
        <v>2012</v>
      </c>
      <c r="C19" s="92">
        <v>30627</v>
      </c>
      <c r="D19" s="93">
        <v>5301</v>
      </c>
      <c r="E19" s="92">
        <v>30082</v>
      </c>
      <c r="F19" s="94">
        <v>-10443</v>
      </c>
      <c r="G19" s="93">
        <v>-9002</v>
      </c>
      <c r="H19" s="95">
        <v>9681</v>
      </c>
      <c r="I19" s="92">
        <v>9681</v>
      </c>
      <c r="J19" s="92">
        <v>11640</v>
      </c>
      <c r="K19" s="94">
        <v>73076</v>
      </c>
      <c r="L19" s="94">
        <v>0</v>
      </c>
      <c r="M19" s="94">
        <v>5293</v>
      </c>
      <c r="N19" s="94">
        <v>90009</v>
      </c>
      <c r="O19" s="93">
        <v>32648</v>
      </c>
      <c r="P19" s="96">
        <f>IF(E19=0,,-F19/E19)</f>
        <v>0.34715112027125855</v>
      </c>
      <c r="Q19" s="96">
        <f>IF(E19=0,,-G19/E19)</f>
        <v>0.29924872016488263</v>
      </c>
      <c r="R19" s="97">
        <f>IF(E19=0,,I19/E19)</f>
        <v>0.3218203576889834</v>
      </c>
    </row>
    <row r="20" spans="1:18" ht="11.25" customHeight="1">
      <c r="A20" s="101" t="s">
        <v>47</v>
      </c>
      <c r="B20" s="42">
        <f>B22-2</f>
        <v>2010</v>
      </c>
      <c r="C20" s="84">
        <v>0</v>
      </c>
      <c r="D20" s="85">
        <v>0</v>
      </c>
      <c r="E20" s="84">
        <v>0</v>
      </c>
      <c r="F20" s="86">
        <v>0</v>
      </c>
      <c r="G20" s="85">
        <v>0</v>
      </c>
      <c r="H20" s="87">
        <v>0</v>
      </c>
      <c r="I20" s="84">
        <v>0</v>
      </c>
      <c r="J20" s="84">
        <v>0</v>
      </c>
      <c r="K20" s="86">
        <v>0</v>
      </c>
      <c r="L20" s="86">
        <v>0</v>
      </c>
      <c r="M20" s="86">
        <v>0</v>
      </c>
      <c r="N20" s="86">
        <v>0</v>
      </c>
      <c r="O20" s="85">
        <v>0</v>
      </c>
      <c r="P20" s="88">
        <f>IF(E20=0,,-F20/E20)</f>
        <v>0</v>
      </c>
      <c r="Q20" s="88">
        <f>IF(E20=0,,-G20/E20)</f>
        <v>0</v>
      </c>
      <c r="R20" s="89">
        <f>IF(E20=0,,I20/E20)</f>
        <v>0</v>
      </c>
    </row>
    <row r="21" spans="1:18" ht="11.25" customHeight="1">
      <c r="A21" s="102"/>
      <c r="B21" s="26">
        <f>B22-1</f>
        <v>2011</v>
      </c>
      <c r="C21" s="70">
        <v>41423</v>
      </c>
      <c r="D21" s="71">
        <v>26125</v>
      </c>
      <c r="E21" s="70">
        <v>39955</v>
      </c>
      <c r="F21" s="72">
        <v>-33589</v>
      </c>
      <c r="G21" s="71">
        <v>-12759</v>
      </c>
      <c r="H21" s="73">
        <v>-3692</v>
      </c>
      <c r="I21" s="70">
        <v>-3692</v>
      </c>
      <c r="J21" s="70">
        <v>6423</v>
      </c>
      <c r="K21" s="72">
        <v>45940</v>
      </c>
      <c r="L21" s="72">
        <v>0</v>
      </c>
      <c r="M21" s="72">
        <v>2127</v>
      </c>
      <c r="N21" s="72">
        <v>54490</v>
      </c>
      <c r="O21" s="71">
        <v>30772</v>
      </c>
      <c r="P21" s="74">
        <f>IF(E21=0,,-F21/E21)</f>
        <v>0.8406707545989238</v>
      </c>
      <c r="Q21" s="74">
        <f>IF(E21=0,,-G21/E21)</f>
        <v>0.3193342510324115</v>
      </c>
      <c r="R21" s="90">
        <f>IF(E21=0,,I21/E21)</f>
        <v>-0.09240395444875485</v>
      </c>
    </row>
    <row r="22" spans="1:18" ht="11.25" customHeight="1">
      <c r="A22" s="103"/>
      <c r="B22" s="91">
        <v>2012</v>
      </c>
      <c r="C22" s="92">
        <v>38955</v>
      </c>
      <c r="D22" s="93">
        <v>39737</v>
      </c>
      <c r="E22" s="92">
        <v>38480</v>
      </c>
      <c r="F22" s="94">
        <v>-40902</v>
      </c>
      <c r="G22" s="93">
        <v>-10670</v>
      </c>
      <c r="H22" s="95">
        <v>-17575</v>
      </c>
      <c r="I22" s="92">
        <v>-17575</v>
      </c>
      <c r="J22" s="92">
        <v>8160</v>
      </c>
      <c r="K22" s="94">
        <v>48929</v>
      </c>
      <c r="L22" s="94">
        <v>0</v>
      </c>
      <c r="M22" s="94">
        <v>2353</v>
      </c>
      <c r="N22" s="94">
        <v>59442</v>
      </c>
      <c r="O22" s="93">
        <v>55241</v>
      </c>
      <c r="P22" s="96">
        <f>IF(E22=0,,-F22/E22)</f>
        <v>1.062941787941788</v>
      </c>
      <c r="Q22" s="96">
        <f>IF(E22=0,,-G22/E22)</f>
        <v>0.2772869022869023</v>
      </c>
      <c r="R22" s="97">
        <f>IF(E22=0,,I22/E22)</f>
        <v>-0.4567307692307692</v>
      </c>
    </row>
    <row r="23" spans="1:18" ht="11.25" customHeight="1">
      <c r="A23" s="101" t="s">
        <v>48</v>
      </c>
      <c r="B23" s="42">
        <f>B25-2</f>
        <v>2010</v>
      </c>
      <c r="C23" s="84">
        <v>1447533</v>
      </c>
      <c r="D23" s="85">
        <v>1444613</v>
      </c>
      <c r="E23" s="84">
        <v>1537642</v>
      </c>
      <c r="F23" s="86">
        <v>-1180224</v>
      </c>
      <c r="G23" s="85">
        <v>-155864</v>
      </c>
      <c r="H23" s="87">
        <v>442320</v>
      </c>
      <c r="I23" s="84">
        <v>442320</v>
      </c>
      <c r="J23" s="84">
        <v>438757</v>
      </c>
      <c r="K23" s="86">
        <v>6136902</v>
      </c>
      <c r="L23" s="86">
        <v>309</v>
      </c>
      <c r="M23" s="86">
        <v>169930</v>
      </c>
      <c r="N23" s="86">
        <v>6745898</v>
      </c>
      <c r="O23" s="85">
        <v>6744710</v>
      </c>
      <c r="P23" s="88">
        <f>IF(E23=0,,-F23/E23)</f>
        <v>0.7675544762695088</v>
      </c>
      <c r="Q23" s="88">
        <f>IF(E23=0,,-G23/E23)</f>
        <v>0.10136559745376363</v>
      </c>
      <c r="R23" s="89">
        <f>IF(E23=0,,I23/E23)</f>
        <v>0.28766123714102504</v>
      </c>
    </row>
    <row r="24" spans="1:18" ht="11.25" customHeight="1">
      <c r="A24" s="102"/>
      <c r="B24" s="26">
        <f>B25-1</f>
        <v>2011</v>
      </c>
      <c r="C24" s="70">
        <v>1452830</v>
      </c>
      <c r="D24" s="71">
        <v>1449693</v>
      </c>
      <c r="E24" s="70">
        <v>1496665</v>
      </c>
      <c r="F24" s="72">
        <v>-1183225</v>
      </c>
      <c r="G24" s="71">
        <v>-194974</v>
      </c>
      <c r="H24" s="73">
        <v>332737</v>
      </c>
      <c r="I24" s="70">
        <v>332737</v>
      </c>
      <c r="J24" s="70">
        <v>394922</v>
      </c>
      <c r="K24" s="72">
        <v>6131506</v>
      </c>
      <c r="L24" s="72">
        <v>298</v>
      </c>
      <c r="M24" s="72">
        <v>160179</v>
      </c>
      <c r="N24" s="72">
        <v>6686905</v>
      </c>
      <c r="O24" s="71">
        <v>6686805</v>
      </c>
      <c r="P24" s="74">
        <f>IF(E24=0,,-F24/E24)</f>
        <v>0.7905743770316003</v>
      </c>
      <c r="Q24" s="74">
        <f>IF(E24=0,,-G24/E24)</f>
        <v>0.13027230542572987</v>
      </c>
      <c r="R24" s="90">
        <f>IF(E24=0,,I24/E24)</f>
        <v>0.22231895581175481</v>
      </c>
    </row>
    <row r="25" spans="1:18" ht="11.25" customHeight="1">
      <c r="A25" s="103"/>
      <c r="B25" s="91">
        <v>2012</v>
      </c>
      <c r="C25" s="92">
        <v>1437637</v>
      </c>
      <c r="D25" s="93">
        <v>1434635</v>
      </c>
      <c r="E25" s="92">
        <v>1469293</v>
      </c>
      <c r="F25" s="94">
        <v>-1298951</v>
      </c>
      <c r="G25" s="93">
        <v>-232424</v>
      </c>
      <c r="H25" s="95">
        <v>66674</v>
      </c>
      <c r="I25" s="92">
        <v>66674</v>
      </c>
      <c r="J25" s="92">
        <v>363266</v>
      </c>
      <c r="K25" s="94">
        <v>6135867</v>
      </c>
      <c r="L25" s="94">
        <v>267</v>
      </c>
      <c r="M25" s="94">
        <v>161844</v>
      </c>
      <c r="N25" s="94">
        <v>6661244</v>
      </c>
      <c r="O25" s="93">
        <v>6661244</v>
      </c>
      <c r="P25" s="96">
        <f>IF(E25=0,,-F25/E25)</f>
        <v>0.8840653293795043</v>
      </c>
      <c r="Q25" s="96">
        <f>IF(E25=0,,-G25/E25)</f>
        <v>0.15818764535051894</v>
      </c>
      <c r="R25" s="97">
        <f>IF(E25=0,,I25/E25)</f>
        <v>0.04537828738039316</v>
      </c>
    </row>
    <row r="26" spans="1:18" ht="11.25" customHeight="1">
      <c r="A26" s="101" t="s">
        <v>49</v>
      </c>
      <c r="B26" s="42">
        <f>B28-2</f>
        <v>2010</v>
      </c>
      <c r="C26" s="84">
        <v>586131</v>
      </c>
      <c r="D26" s="85">
        <v>565746</v>
      </c>
      <c r="E26" s="84">
        <v>549970</v>
      </c>
      <c r="F26" s="86">
        <v>-119071</v>
      </c>
      <c r="G26" s="85">
        <v>-105800</v>
      </c>
      <c r="H26" s="87">
        <v>363590</v>
      </c>
      <c r="I26" s="84">
        <v>335666</v>
      </c>
      <c r="J26" s="84">
        <v>258106</v>
      </c>
      <c r="K26" s="86">
        <v>1507920</v>
      </c>
      <c r="L26" s="86">
        <v>35235</v>
      </c>
      <c r="M26" s="86">
        <v>68815</v>
      </c>
      <c r="N26" s="86">
        <v>1870076</v>
      </c>
      <c r="O26" s="85">
        <v>1854287</v>
      </c>
      <c r="P26" s="88">
        <f>IF(E26=0,,-F26/E26)</f>
        <v>0.21650453661108787</v>
      </c>
      <c r="Q26" s="88">
        <f>IF(E26=0,,-G26/E26)</f>
        <v>0.1923741294979726</v>
      </c>
      <c r="R26" s="89">
        <f>IF(E26=0,,I26/E26)</f>
        <v>0.6103351091877739</v>
      </c>
    </row>
    <row r="27" spans="1:18" ht="11.25" customHeight="1">
      <c r="A27" s="102"/>
      <c r="B27" s="26">
        <f>B28-1</f>
        <v>2011</v>
      </c>
      <c r="C27" s="70">
        <v>666519</v>
      </c>
      <c r="D27" s="71">
        <v>650126</v>
      </c>
      <c r="E27" s="70">
        <v>638322</v>
      </c>
      <c r="F27" s="72">
        <v>-229536</v>
      </c>
      <c r="G27" s="71">
        <v>-140920</v>
      </c>
      <c r="H27" s="73">
        <v>301712</v>
      </c>
      <c r="I27" s="70">
        <v>301052</v>
      </c>
      <c r="J27" s="70">
        <v>286304</v>
      </c>
      <c r="K27" s="72">
        <v>1348664</v>
      </c>
      <c r="L27" s="72">
        <v>31668</v>
      </c>
      <c r="M27" s="72">
        <v>62189</v>
      </c>
      <c r="N27" s="72">
        <v>1728825</v>
      </c>
      <c r="O27" s="71">
        <v>1713803</v>
      </c>
      <c r="P27" s="74">
        <f>IF(E27=0,,-F27/E27)</f>
        <v>0.3595928073918806</v>
      </c>
      <c r="Q27" s="74">
        <f>IF(E27=0,,-G27/E27)</f>
        <v>0.22076632169970642</v>
      </c>
      <c r="R27" s="90">
        <f>IF(E27=0,,I27/E27)</f>
        <v>0.4716303057077776</v>
      </c>
    </row>
    <row r="28" spans="1:18" ht="11.25" customHeight="1">
      <c r="A28" s="103"/>
      <c r="B28" s="91">
        <v>2012</v>
      </c>
      <c r="C28" s="92">
        <v>762248</v>
      </c>
      <c r="D28" s="93">
        <v>753852</v>
      </c>
      <c r="E28" s="92">
        <v>738365</v>
      </c>
      <c r="F28" s="94">
        <v>-485643</v>
      </c>
      <c r="G28" s="93">
        <v>-187902</v>
      </c>
      <c r="H28" s="95">
        <v>94856</v>
      </c>
      <c r="I28" s="92">
        <v>95140</v>
      </c>
      <c r="J28" s="92">
        <v>310187</v>
      </c>
      <c r="K28" s="94">
        <v>1403827</v>
      </c>
      <c r="L28" s="94">
        <v>28311</v>
      </c>
      <c r="M28" s="94">
        <v>64556</v>
      </c>
      <c r="N28" s="94">
        <v>1806881</v>
      </c>
      <c r="O28" s="93">
        <v>1797482</v>
      </c>
      <c r="P28" s="96">
        <f>IF(E28=0,,-F28/E28)</f>
        <v>0.6577275466740704</v>
      </c>
      <c r="Q28" s="96">
        <f>IF(E28=0,,-G28/E28)</f>
        <v>0.2544838934673231</v>
      </c>
      <c r="R28" s="97">
        <f>IF(E28=0,,I28/E28)</f>
        <v>0.1288522614154246</v>
      </c>
    </row>
    <row r="29" spans="1:18" ht="11.25" customHeight="1">
      <c r="A29" s="101" t="s">
        <v>50</v>
      </c>
      <c r="B29" s="42">
        <f>B31-2</f>
        <v>2010</v>
      </c>
      <c r="C29" s="84">
        <v>0</v>
      </c>
      <c r="D29" s="85">
        <v>0</v>
      </c>
      <c r="E29" s="84">
        <v>0</v>
      </c>
      <c r="F29" s="86">
        <v>37</v>
      </c>
      <c r="G29" s="85">
        <v>-392</v>
      </c>
      <c r="H29" s="87">
        <v>-355</v>
      </c>
      <c r="I29" s="84">
        <v>-355</v>
      </c>
      <c r="J29" s="84">
        <v>0</v>
      </c>
      <c r="K29" s="86">
        <v>175</v>
      </c>
      <c r="L29" s="86">
        <v>0</v>
      </c>
      <c r="M29" s="86">
        <v>266</v>
      </c>
      <c r="N29" s="86">
        <v>441</v>
      </c>
      <c r="O29" s="85">
        <v>441</v>
      </c>
      <c r="P29" s="88">
        <f>IF(E29=0,,-F29/E29)</f>
        <v>0</v>
      </c>
      <c r="Q29" s="88">
        <f>IF(E29=0,,-G29/E29)</f>
        <v>0</v>
      </c>
      <c r="R29" s="89">
        <f>IF(E29=0,,I29/E29)</f>
        <v>0</v>
      </c>
    </row>
    <row r="30" spans="1:18" ht="11.25" customHeight="1">
      <c r="A30" s="102"/>
      <c r="B30" s="26">
        <f>B31-1</f>
        <v>2011</v>
      </c>
      <c r="C30" s="70">
        <v>0</v>
      </c>
      <c r="D30" s="71">
        <v>0</v>
      </c>
      <c r="E30" s="70">
        <v>0</v>
      </c>
      <c r="F30" s="72">
        <v>-66</v>
      </c>
      <c r="G30" s="71">
        <v>-357</v>
      </c>
      <c r="H30" s="73">
        <v>-423</v>
      </c>
      <c r="I30" s="70">
        <v>-423</v>
      </c>
      <c r="J30" s="70">
        <v>0</v>
      </c>
      <c r="K30" s="72">
        <v>120</v>
      </c>
      <c r="L30" s="72">
        <v>0</v>
      </c>
      <c r="M30" s="72">
        <v>206</v>
      </c>
      <c r="N30" s="72">
        <v>326</v>
      </c>
      <c r="O30" s="71">
        <v>326</v>
      </c>
      <c r="P30" s="74">
        <f>IF(E30=0,,-F30/E30)</f>
        <v>0</v>
      </c>
      <c r="Q30" s="74">
        <f>IF(E30=0,,-G30/E30)</f>
        <v>0</v>
      </c>
      <c r="R30" s="90">
        <f>IF(E30=0,,I30/E30)</f>
        <v>0</v>
      </c>
    </row>
    <row r="31" spans="1:18" ht="11.25" customHeight="1">
      <c r="A31" s="103"/>
      <c r="B31" s="91">
        <v>2012</v>
      </c>
      <c r="C31" s="92">
        <v>0</v>
      </c>
      <c r="D31" s="93">
        <v>0</v>
      </c>
      <c r="E31" s="92">
        <v>0</v>
      </c>
      <c r="F31" s="94">
        <v>-26</v>
      </c>
      <c r="G31" s="93">
        <v>-357</v>
      </c>
      <c r="H31" s="95">
        <v>-383</v>
      </c>
      <c r="I31" s="92">
        <v>-383</v>
      </c>
      <c r="J31" s="92">
        <v>0</v>
      </c>
      <c r="K31" s="94">
        <v>120</v>
      </c>
      <c r="L31" s="94">
        <v>0</v>
      </c>
      <c r="M31" s="94">
        <v>196</v>
      </c>
      <c r="N31" s="94">
        <v>316</v>
      </c>
      <c r="O31" s="93">
        <v>316</v>
      </c>
      <c r="P31" s="96">
        <f>IF(E31=0,,-F31/E31)</f>
        <v>0</v>
      </c>
      <c r="Q31" s="96">
        <f>IF(E31=0,,-G31/E31)</f>
        <v>0</v>
      </c>
      <c r="R31" s="97">
        <f>IF(E31=0,,I31/E31)</f>
        <v>0</v>
      </c>
    </row>
    <row r="32" spans="1:18" ht="11.25" customHeight="1">
      <c r="A32" s="101" t="s">
        <v>51</v>
      </c>
      <c r="B32" s="42">
        <f>B34-2</f>
        <v>2010</v>
      </c>
      <c r="C32" s="84">
        <v>0</v>
      </c>
      <c r="D32" s="85">
        <v>0</v>
      </c>
      <c r="E32" s="84">
        <v>0</v>
      </c>
      <c r="F32" s="86">
        <v>4705</v>
      </c>
      <c r="G32" s="85">
        <v>-466</v>
      </c>
      <c r="H32" s="87">
        <v>245</v>
      </c>
      <c r="I32" s="84">
        <v>245</v>
      </c>
      <c r="J32" s="84">
        <v>0</v>
      </c>
      <c r="K32" s="86">
        <v>0</v>
      </c>
      <c r="L32" s="86">
        <v>3145</v>
      </c>
      <c r="M32" s="86">
        <v>31</v>
      </c>
      <c r="N32" s="86">
        <v>3176</v>
      </c>
      <c r="O32" s="85">
        <v>3176</v>
      </c>
      <c r="P32" s="88">
        <f>IF(E32=0,,-F32/E32)</f>
        <v>0</v>
      </c>
      <c r="Q32" s="88">
        <f>IF(E32=0,,-G32/E32)</f>
        <v>0</v>
      </c>
      <c r="R32" s="89">
        <f>IF(E32=0,,I32/E32)</f>
        <v>0</v>
      </c>
    </row>
    <row r="33" spans="1:18" ht="11.25" customHeight="1">
      <c r="A33" s="102"/>
      <c r="B33" s="26">
        <f>B34-1</f>
        <v>2011</v>
      </c>
      <c r="C33" s="70">
        <v>0</v>
      </c>
      <c r="D33" s="71">
        <v>0</v>
      </c>
      <c r="E33" s="70">
        <v>0</v>
      </c>
      <c r="F33" s="72">
        <v>-283</v>
      </c>
      <c r="G33" s="71">
        <v>-16</v>
      </c>
      <c r="H33" s="73">
        <v>-250</v>
      </c>
      <c r="I33" s="70">
        <v>-250</v>
      </c>
      <c r="J33" s="70">
        <v>0</v>
      </c>
      <c r="K33" s="72">
        <v>0</v>
      </c>
      <c r="L33" s="72">
        <v>2595</v>
      </c>
      <c r="M33" s="72">
        <v>31</v>
      </c>
      <c r="N33" s="72">
        <v>2626</v>
      </c>
      <c r="O33" s="71">
        <v>2626</v>
      </c>
      <c r="P33" s="74">
        <f>IF(E33=0,,-F33/E33)</f>
        <v>0</v>
      </c>
      <c r="Q33" s="74">
        <f>IF(E33=0,,-G33/E33)</f>
        <v>0</v>
      </c>
      <c r="R33" s="90">
        <f>IF(E33=0,,I33/E33)</f>
        <v>0</v>
      </c>
    </row>
    <row r="34" spans="1:18" ht="11.25" customHeight="1">
      <c r="A34" s="103"/>
      <c r="B34" s="91">
        <v>2012</v>
      </c>
      <c r="C34" s="92">
        <v>0</v>
      </c>
      <c r="D34" s="93">
        <v>0</v>
      </c>
      <c r="E34" s="92">
        <v>0</v>
      </c>
      <c r="F34" s="94">
        <v>-238</v>
      </c>
      <c r="G34" s="93">
        <v>-22</v>
      </c>
      <c r="H34" s="95">
        <v>-228</v>
      </c>
      <c r="I34" s="92">
        <v>-228</v>
      </c>
      <c r="J34" s="92">
        <v>0</v>
      </c>
      <c r="K34" s="94">
        <v>0</v>
      </c>
      <c r="L34" s="94">
        <v>2060</v>
      </c>
      <c r="M34" s="94">
        <v>31</v>
      </c>
      <c r="N34" s="94">
        <v>2091</v>
      </c>
      <c r="O34" s="93">
        <v>2091</v>
      </c>
      <c r="P34" s="96">
        <f>IF(E34=0,,-F34/E34)</f>
        <v>0</v>
      </c>
      <c r="Q34" s="96">
        <f>IF(E34=0,,-G34/E34)</f>
        <v>0</v>
      </c>
      <c r="R34" s="97">
        <f>IF(E34=0,,I34/E34)</f>
        <v>0</v>
      </c>
    </row>
    <row r="35" spans="1:18" ht="11.25" customHeight="1">
      <c r="A35" s="101" t="s">
        <v>52</v>
      </c>
      <c r="B35" s="42">
        <f>B37-2</f>
        <v>2010</v>
      </c>
      <c r="C35" s="84">
        <v>1253901</v>
      </c>
      <c r="D35" s="85">
        <v>1166943</v>
      </c>
      <c r="E35" s="84">
        <v>1229884</v>
      </c>
      <c r="F35" s="86">
        <v>-1030274</v>
      </c>
      <c r="G35" s="85">
        <v>-294047</v>
      </c>
      <c r="H35" s="87">
        <v>-10825</v>
      </c>
      <c r="I35" s="84">
        <v>-8341</v>
      </c>
      <c r="J35" s="84">
        <v>383289</v>
      </c>
      <c r="K35" s="86">
        <v>4147623</v>
      </c>
      <c r="L35" s="86">
        <v>1220</v>
      </c>
      <c r="M35" s="86">
        <v>214997</v>
      </c>
      <c r="N35" s="86">
        <v>4747129</v>
      </c>
      <c r="O35" s="85">
        <v>4078618</v>
      </c>
      <c r="P35" s="88">
        <f>IF(E35=0,,-F35/E35)</f>
        <v>0.8377001408262893</v>
      </c>
      <c r="Q35" s="88">
        <f>IF(E35=0,,-G35/E35)</f>
        <v>0.2390851494937734</v>
      </c>
      <c r="R35" s="89">
        <f>IF(E35=0,,I35/E35)</f>
        <v>-0.006781940410640353</v>
      </c>
    </row>
    <row r="36" spans="1:18" ht="11.25" customHeight="1">
      <c r="A36" s="102"/>
      <c r="B36" s="26">
        <f>B37-1</f>
        <v>2011</v>
      </c>
      <c r="C36" s="70">
        <v>1312393</v>
      </c>
      <c r="D36" s="71">
        <v>1222498</v>
      </c>
      <c r="E36" s="70">
        <v>1296770</v>
      </c>
      <c r="F36" s="72">
        <v>-1035048</v>
      </c>
      <c r="G36" s="71">
        <v>-348808</v>
      </c>
      <c r="H36" s="73">
        <v>10967</v>
      </c>
      <c r="I36" s="70">
        <v>11237</v>
      </c>
      <c r="J36" s="70">
        <v>398914</v>
      </c>
      <c r="K36" s="72">
        <v>4317461</v>
      </c>
      <c r="L36" s="72">
        <v>1392</v>
      </c>
      <c r="M36" s="72">
        <v>224089</v>
      </c>
      <c r="N36" s="72">
        <v>4941856</v>
      </c>
      <c r="O36" s="71">
        <v>4267650</v>
      </c>
      <c r="P36" s="74">
        <f>IF(E36=0,,-F36/E36)</f>
        <v>0.7981739244430393</v>
      </c>
      <c r="Q36" s="74">
        <f>IF(E36=0,,-G36/E36)</f>
        <v>0.2689821633751552</v>
      </c>
      <c r="R36" s="90">
        <f>IF(E36=0,,I36/E36)</f>
        <v>0.008665376281067576</v>
      </c>
    </row>
    <row r="37" spans="1:18" ht="11.25" customHeight="1">
      <c r="A37" s="103"/>
      <c r="B37" s="91">
        <v>2012</v>
      </c>
      <c r="C37" s="92">
        <v>1409934</v>
      </c>
      <c r="D37" s="93">
        <v>1331676</v>
      </c>
      <c r="E37" s="92">
        <v>1378299</v>
      </c>
      <c r="F37" s="94">
        <v>-1016031</v>
      </c>
      <c r="G37" s="93">
        <v>-346885</v>
      </c>
      <c r="H37" s="95">
        <v>61504</v>
      </c>
      <c r="I37" s="92">
        <v>61480</v>
      </c>
      <c r="J37" s="92">
        <v>430549</v>
      </c>
      <c r="K37" s="94">
        <v>4379514</v>
      </c>
      <c r="L37" s="94">
        <v>1308</v>
      </c>
      <c r="M37" s="94">
        <v>235692</v>
      </c>
      <c r="N37" s="94">
        <v>5047063</v>
      </c>
      <c r="O37" s="93">
        <v>4411221</v>
      </c>
      <c r="P37" s="96">
        <f>IF(E37=0,,-F37/E37)</f>
        <v>0.7371629813269834</v>
      </c>
      <c r="Q37" s="96">
        <f>IF(E37=0,,-G37/E37)</f>
        <v>0.2516761602526012</v>
      </c>
      <c r="R37" s="97">
        <f>IF(E37=0,,I37/E37)</f>
        <v>0.044605706018795634</v>
      </c>
    </row>
    <row r="38" spans="1:18" ht="11.25" customHeight="1">
      <c r="A38" s="101" t="s">
        <v>53</v>
      </c>
      <c r="B38" s="42">
        <f>B40-2</f>
        <v>2010</v>
      </c>
      <c r="C38" s="84">
        <v>11948</v>
      </c>
      <c r="D38" s="85">
        <v>9105</v>
      </c>
      <c r="E38" s="84">
        <v>12134</v>
      </c>
      <c r="F38" s="86">
        <v>-4638</v>
      </c>
      <c r="G38" s="85">
        <v>-280</v>
      </c>
      <c r="H38" s="87">
        <v>6340</v>
      </c>
      <c r="I38" s="84">
        <v>6340</v>
      </c>
      <c r="J38" s="84">
        <v>0</v>
      </c>
      <c r="K38" s="86">
        <v>366</v>
      </c>
      <c r="L38" s="86">
        <v>0</v>
      </c>
      <c r="M38" s="86">
        <v>15</v>
      </c>
      <c r="N38" s="86">
        <v>381</v>
      </c>
      <c r="O38" s="85">
        <v>381</v>
      </c>
      <c r="P38" s="88">
        <f>IF(E38=0,,-F38/E38)</f>
        <v>0.38223174550848854</v>
      </c>
      <c r="Q38" s="88">
        <f>IF(E38=0,,-G38/E38)</f>
        <v>0.023075655183781112</v>
      </c>
      <c r="R38" s="89">
        <f>IF(E38=0,,I38/E38)</f>
        <v>0.5224987638041866</v>
      </c>
    </row>
    <row r="39" spans="1:18" ht="11.25" customHeight="1">
      <c r="A39" s="102"/>
      <c r="B39" s="26">
        <f>B40-1</f>
        <v>2011</v>
      </c>
      <c r="C39" s="70">
        <v>0</v>
      </c>
      <c r="D39" s="71">
        <v>0</v>
      </c>
      <c r="E39" s="70">
        <v>0</v>
      </c>
      <c r="F39" s="72">
        <v>0</v>
      </c>
      <c r="G39" s="71">
        <v>0</v>
      </c>
      <c r="H39" s="73">
        <v>8</v>
      </c>
      <c r="I39" s="70">
        <v>8</v>
      </c>
      <c r="J39" s="70">
        <v>0</v>
      </c>
      <c r="K39" s="72">
        <v>366</v>
      </c>
      <c r="L39" s="72">
        <v>0</v>
      </c>
      <c r="M39" s="72">
        <v>15</v>
      </c>
      <c r="N39" s="72">
        <v>381</v>
      </c>
      <c r="O39" s="71">
        <v>381</v>
      </c>
      <c r="P39" s="74">
        <f>IF(E39=0,,-F39/E39)</f>
        <v>0</v>
      </c>
      <c r="Q39" s="74">
        <f>IF(E39=0,,-G39/E39)</f>
        <v>0</v>
      </c>
      <c r="R39" s="90">
        <f>IF(E39=0,,I39/E39)</f>
        <v>0</v>
      </c>
    </row>
    <row r="40" spans="1:18" ht="11.25" customHeight="1">
      <c r="A40" s="103"/>
      <c r="B40" s="91">
        <v>2012</v>
      </c>
      <c r="C40" s="92">
        <v>0</v>
      </c>
      <c r="D40" s="93">
        <v>0</v>
      </c>
      <c r="E40" s="92">
        <v>0</v>
      </c>
      <c r="F40" s="94">
        <v>68</v>
      </c>
      <c r="G40" s="93">
        <v>0</v>
      </c>
      <c r="H40" s="95">
        <v>79</v>
      </c>
      <c r="I40" s="92">
        <v>79</v>
      </c>
      <c r="J40" s="92">
        <v>0</v>
      </c>
      <c r="K40" s="94">
        <v>366</v>
      </c>
      <c r="L40" s="94">
        <v>0</v>
      </c>
      <c r="M40" s="94">
        <v>15</v>
      </c>
      <c r="N40" s="94">
        <v>381</v>
      </c>
      <c r="O40" s="93">
        <v>381</v>
      </c>
      <c r="P40" s="96">
        <f>IF(E40=0,,-F40/E40)</f>
        <v>0</v>
      </c>
      <c r="Q40" s="96">
        <f>IF(E40=0,,-G40/E40)</f>
        <v>0</v>
      </c>
      <c r="R40" s="97">
        <f>IF(E40=0,,I40/E40)</f>
        <v>0</v>
      </c>
    </row>
    <row r="41" spans="1:18" ht="11.25" customHeight="1">
      <c r="A41" s="101" t="s">
        <v>54</v>
      </c>
      <c r="B41" s="42">
        <f>B43-2</f>
        <v>2010</v>
      </c>
      <c r="C41" s="84">
        <v>44448</v>
      </c>
      <c r="D41" s="85">
        <v>43297</v>
      </c>
      <c r="E41" s="84">
        <v>43596</v>
      </c>
      <c r="F41" s="86">
        <v>-1649</v>
      </c>
      <c r="G41" s="85">
        <v>-55066</v>
      </c>
      <c r="H41" s="87">
        <v>-13969</v>
      </c>
      <c r="I41" s="84">
        <v>-13969</v>
      </c>
      <c r="J41" s="84">
        <v>3171</v>
      </c>
      <c r="K41" s="86">
        <v>6349</v>
      </c>
      <c r="L41" s="86">
        <v>0</v>
      </c>
      <c r="M41" s="86">
        <v>750</v>
      </c>
      <c r="N41" s="86">
        <v>10270</v>
      </c>
      <c r="O41" s="85">
        <v>10270</v>
      </c>
      <c r="P41" s="88">
        <f>IF(E41=0,,-F41/E41)</f>
        <v>0.03782457106156528</v>
      </c>
      <c r="Q41" s="88">
        <f>IF(E41=0,,-G41/E41)</f>
        <v>1.263097531883659</v>
      </c>
      <c r="R41" s="89">
        <f>IF(E41=0,,I41/E41)</f>
        <v>-0.32041930452335077</v>
      </c>
    </row>
    <row r="42" spans="1:18" ht="11.25" customHeight="1">
      <c r="A42" s="102"/>
      <c r="B42" s="26">
        <f>B43-1</f>
        <v>2011</v>
      </c>
      <c r="C42" s="70">
        <v>50990</v>
      </c>
      <c r="D42" s="71">
        <v>50788</v>
      </c>
      <c r="E42" s="70">
        <v>51483</v>
      </c>
      <c r="F42" s="72">
        <v>-5726</v>
      </c>
      <c r="G42" s="71">
        <v>-47796</v>
      </c>
      <c r="H42" s="73">
        <v>-2076</v>
      </c>
      <c r="I42" s="70">
        <v>-2076</v>
      </c>
      <c r="J42" s="70">
        <v>2678</v>
      </c>
      <c r="K42" s="72">
        <v>6080</v>
      </c>
      <c r="L42" s="72">
        <v>0</v>
      </c>
      <c r="M42" s="72">
        <v>923</v>
      </c>
      <c r="N42" s="72">
        <v>9681</v>
      </c>
      <c r="O42" s="71">
        <v>9681</v>
      </c>
      <c r="P42" s="74">
        <f>IF(E42=0,,-F42/E42)</f>
        <v>0.11122117980692656</v>
      </c>
      <c r="Q42" s="74">
        <f>IF(E42=0,,-G42/E42)</f>
        <v>0.9283841267991376</v>
      </c>
      <c r="R42" s="90">
        <f>IF(E42=0,,I42/E42)</f>
        <v>-0.04032399044344735</v>
      </c>
    </row>
    <row r="43" spans="1:18" ht="11.25" customHeight="1">
      <c r="A43" s="103"/>
      <c r="B43" s="91">
        <v>2012</v>
      </c>
      <c r="C43" s="92">
        <v>69726</v>
      </c>
      <c r="D43" s="93">
        <v>66755</v>
      </c>
      <c r="E43" s="92">
        <v>65612</v>
      </c>
      <c r="F43" s="94">
        <v>-9192</v>
      </c>
      <c r="G43" s="93">
        <v>-45339</v>
      </c>
      <c r="H43" s="95">
        <v>9906</v>
      </c>
      <c r="I43" s="92">
        <v>9906</v>
      </c>
      <c r="J43" s="92">
        <v>6792</v>
      </c>
      <c r="K43" s="94">
        <v>15873</v>
      </c>
      <c r="L43" s="94">
        <v>0</v>
      </c>
      <c r="M43" s="94">
        <v>1403</v>
      </c>
      <c r="N43" s="94">
        <v>24068</v>
      </c>
      <c r="O43" s="93">
        <v>24068</v>
      </c>
      <c r="P43" s="96">
        <f>IF(E43=0,,-F43/E43)</f>
        <v>0.14009632384319942</v>
      </c>
      <c r="Q43" s="96">
        <f>IF(E43=0,,-G43/E43)</f>
        <v>0.6910168871547887</v>
      </c>
      <c r="R43" s="97">
        <f>IF(E43=0,,I43/E43)</f>
        <v>0.15097847954642443</v>
      </c>
    </row>
    <row r="44" spans="1:18" ht="11.25" customHeight="1">
      <c r="A44" s="101" t="s">
        <v>55</v>
      </c>
      <c r="B44" s="42">
        <f>B46-2</f>
        <v>2010</v>
      </c>
      <c r="C44" s="84">
        <v>75411</v>
      </c>
      <c r="D44" s="85">
        <v>36134</v>
      </c>
      <c r="E44" s="84">
        <v>73405</v>
      </c>
      <c r="F44" s="86">
        <v>-6561</v>
      </c>
      <c r="G44" s="85">
        <v>-21378</v>
      </c>
      <c r="H44" s="87">
        <v>12593</v>
      </c>
      <c r="I44" s="84">
        <v>12593</v>
      </c>
      <c r="J44" s="84">
        <v>6225</v>
      </c>
      <c r="K44" s="86">
        <v>541</v>
      </c>
      <c r="L44" s="86">
        <v>0</v>
      </c>
      <c r="M44" s="86">
        <v>0</v>
      </c>
      <c r="N44" s="86">
        <v>6766</v>
      </c>
      <c r="O44" s="85">
        <v>2142</v>
      </c>
      <c r="P44" s="88">
        <f>IF(E44=0,,-F44/E44)</f>
        <v>0.08938083236836727</v>
      </c>
      <c r="Q44" s="88">
        <f>IF(E44=0,,-G44/E44)</f>
        <v>0.2912335671956951</v>
      </c>
      <c r="R44" s="89">
        <f>IF(E44=0,,I44/E44)</f>
        <v>0.1715550711804373</v>
      </c>
    </row>
    <row r="45" spans="1:18" ht="11.25" customHeight="1">
      <c r="A45" s="102"/>
      <c r="B45" s="26">
        <f>B46-1</f>
        <v>2011</v>
      </c>
      <c r="C45" s="70">
        <v>87582</v>
      </c>
      <c r="D45" s="71">
        <v>87582</v>
      </c>
      <c r="E45" s="70">
        <v>84783</v>
      </c>
      <c r="F45" s="72">
        <v>-5168</v>
      </c>
      <c r="G45" s="71">
        <v>-67506</v>
      </c>
      <c r="H45" s="73">
        <v>10628</v>
      </c>
      <c r="I45" s="70">
        <v>10628</v>
      </c>
      <c r="J45" s="70">
        <v>9024</v>
      </c>
      <c r="K45" s="72">
        <v>2350</v>
      </c>
      <c r="L45" s="72">
        <v>0</v>
      </c>
      <c r="M45" s="72">
        <v>45</v>
      </c>
      <c r="N45" s="72">
        <v>11419</v>
      </c>
      <c r="O45" s="71">
        <v>11419</v>
      </c>
      <c r="P45" s="74">
        <f>IF(E45=0,,-F45/E45)</f>
        <v>0.06095561610228466</v>
      </c>
      <c r="Q45" s="74">
        <f>IF(E45=0,,-G45/E45)</f>
        <v>0.796220940518736</v>
      </c>
      <c r="R45" s="90">
        <f>IF(E45=0,,I45/E45)</f>
        <v>0.12535531887288726</v>
      </c>
    </row>
    <row r="46" spans="1:18" ht="11.25" customHeight="1">
      <c r="A46" s="103"/>
      <c r="B46" s="91">
        <v>2012</v>
      </c>
      <c r="C46" s="92">
        <v>91910</v>
      </c>
      <c r="D46" s="93">
        <v>91910</v>
      </c>
      <c r="E46" s="92">
        <v>99114</v>
      </c>
      <c r="F46" s="94">
        <v>-9424</v>
      </c>
      <c r="G46" s="93">
        <v>-45206</v>
      </c>
      <c r="H46" s="95">
        <v>44550</v>
      </c>
      <c r="I46" s="92">
        <v>44550</v>
      </c>
      <c r="J46" s="92">
        <v>1820</v>
      </c>
      <c r="K46" s="94">
        <v>1237</v>
      </c>
      <c r="L46" s="94">
        <v>0</v>
      </c>
      <c r="M46" s="94">
        <v>26</v>
      </c>
      <c r="N46" s="94">
        <v>3083</v>
      </c>
      <c r="O46" s="93">
        <v>3083</v>
      </c>
      <c r="P46" s="96">
        <f>IF(E46=0,,-F46/E46)</f>
        <v>0.09508243033274814</v>
      </c>
      <c r="Q46" s="96">
        <f>IF(E46=0,,-G46/E46)</f>
        <v>0.45610105535040457</v>
      </c>
      <c r="R46" s="97">
        <f>IF(E46=0,,I46/E46)</f>
        <v>0.4494824141897209</v>
      </c>
    </row>
    <row r="47" spans="1:18" ht="11.25" customHeight="1">
      <c r="A47" s="101" t="s">
        <v>56</v>
      </c>
      <c r="B47" s="42">
        <f>B49-2</f>
        <v>2010</v>
      </c>
      <c r="C47" s="84">
        <v>0</v>
      </c>
      <c r="D47" s="85">
        <v>0</v>
      </c>
      <c r="E47" s="84">
        <v>0</v>
      </c>
      <c r="F47" s="86">
        <v>-131</v>
      </c>
      <c r="G47" s="85">
        <v>0</v>
      </c>
      <c r="H47" s="87">
        <v>-131</v>
      </c>
      <c r="I47" s="84">
        <v>-131</v>
      </c>
      <c r="J47" s="84">
        <v>0</v>
      </c>
      <c r="K47" s="86">
        <v>362</v>
      </c>
      <c r="L47" s="86">
        <v>0</v>
      </c>
      <c r="M47" s="86">
        <v>0</v>
      </c>
      <c r="N47" s="86">
        <v>362</v>
      </c>
      <c r="O47" s="85">
        <v>362</v>
      </c>
      <c r="P47" s="88">
        <f>IF(E47=0,,-F47/E47)</f>
        <v>0</v>
      </c>
      <c r="Q47" s="88">
        <f>IF(E47=0,,-G47/E47)</f>
        <v>0</v>
      </c>
      <c r="R47" s="89">
        <f>IF(E47=0,,I47/E47)</f>
        <v>0</v>
      </c>
    </row>
    <row r="48" spans="1:18" ht="11.25" customHeight="1">
      <c r="A48" s="102"/>
      <c r="B48" s="26">
        <f>B49-1</f>
        <v>2011</v>
      </c>
      <c r="C48" s="70">
        <v>0</v>
      </c>
      <c r="D48" s="71">
        <v>0</v>
      </c>
      <c r="E48" s="70">
        <v>0</v>
      </c>
      <c r="F48" s="72">
        <v>-133</v>
      </c>
      <c r="G48" s="71">
        <v>0</v>
      </c>
      <c r="H48" s="73">
        <v>-133</v>
      </c>
      <c r="I48" s="70">
        <v>-133</v>
      </c>
      <c r="J48" s="70">
        <v>0</v>
      </c>
      <c r="K48" s="72">
        <v>172</v>
      </c>
      <c r="L48" s="72">
        <v>0</v>
      </c>
      <c r="M48" s="72">
        <v>0</v>
      </c>
      <c r="N48" s="72">
        <v>172</v>
      </c>
      <c r="O48" s="71">
        <v>172</v>
      </c>
      <c r="P48" s="74">
        <f>IF(E48=0,,-F48/E48)</f>
        <v>0</v>
      </c>
      <c r="Q48" s="74">
        <f>IF(E48=0,,-G48/E48)</f>
        <v>0</v>
      </c>
      <c r="R48" s="90">
        <f>IF(E48=0,,I48/E48)</f>
        <v>0</v>
      </c>
    </row>
    <row r="49" spans="1:18" ht="11.25" customHeight="1">
      <c r="A49" s="103"/>
      <c r="B49" s="91">
        <v>2012</v>
      </c>
      <c r="C49" s="92">
        <v>0</v>
      </c>
      <c r="D49" s="93">
        <v>0</v>
      </c>
      <c r="E49" s="92">
        <v>0</v>
      </c>
      <c r="F49" s="94">
        <v>-20</v>
      </c>
      <c r="G49" s="93">
        <v>0</v>
      </c>
      <c r="H49" s="95">
        <v>-20</v>
      </c>
      <c r="I49" s="92">
        <v>-20</v>
      </c>
      <c r="J49" s="92">
        <v>0</v>
      </c>
      <c r="K49" s="94">
        <v>155</v>
      </c>
      <c r="L49" s="94">
        <v>0</v>
      </c>
      <c r="M49" s="94">
        <v>0</v>
      </c>
      <c r="N49" s="94">
        <v>155</v>
      </c>
      <c r="O49" s="93">
        <v>155</v>
      </c>
      <c r="P49" s="96">
        <f>IF(E49=0,,-F49/E49)</f>
        <v>0</v>
      </c>
      <c r="Q49" s="96">
        <f>IF(E49=0,,-G49/E49)</f>
        <v>0</v>
      </c>
      <c r="R49" s="97">
        <f>IF(E49=0,,I49/E49)</f>
        <v>0</v>
      </c>
    </row>
    <row r="50" spans="1:18" ht="11.25" customHeight="1">
      <c r="A50" s="101" t="s">
        <v>57</v>
      </c>
      <c r="B50" s="42">
        <f>B52-2</f>
        <v>2010</v>
      </c>
      <c r="C50" s="84">
        <v>2426999</v>
      </c>
      <c r="D50" s="85">
        <v>2419795</v>
      </c>
      <c r="E50" s="84">
        <v>2380238</v>
      </c>
      <c r="F50" s="86">
        <v>-620148</v>
      </c>
      <c r="G50" s="85">
        <v>-375337</v>
      </c>
      <c r="H50" s="87">
        <v>1580368</v>
      </c>
      <c r="I50" s="84">
        <v>1580367</v>
      </c>
      <c r="J50" s="84">
        <v>1017246</v>
      </c>
      <c r="K50" s="86">
        <v>6327444</v>
      </c>
      <c r="L50" s="86">
        <v>10940</v>
      </c>
      <c r="M50" s="86">
        <v>318584</v>
      </c>
      <c r="N50" s="86">
        <v>7674214</v>
      </c>
      <c r="O50" s="85">
        <v>7633771</v>
      </c>
      <c r="P50" s="88">
        <f>IF(E50=0,,-F50/E50)</f>
        <v>0.2605403325213697</v>
      </c>
      <c r="Q50" s="88">
        <f>IF(E50=0,,-G50/E50)</f>
        <v>0.15768885296344315</v>
      </c>
      <c r="R50" s="89">
        <f>IF(E50=0,,I50/E50)</f>
        <v>0.6639533525639033</v>
      </c>
    </row>
    <row r="51" spans="1:18" ht="11.25" customHeight="1">
      <c r="A51" s="102"/>
      <c r="B51" s="26">
        <f>B52-1</f>
        <v>2011</v>
      </c>
      <c r="C51" s="70">
        <v>2575871</v>
      </c>
      <c r="D51" s="71">
        <v>2393940</v>
      </c>
      <c r="E51" s="70">
        <v>2526877</v>
      </c>
      <c r="F51" s="72">
        <v>-1185092</v>
      </c>
      <c r="G51" s="71">
        <v>-416499</v>
      </c>
      <c r="H51" s="73">
        <v>1082478</v>
      </c>
      <c r="I51" s="70">
        <v>1082478</v>
      </c>
      <c r="J51" s="70">
        <v>1066240</v>
      </c>
      <c r="K51" s="72">
        <v>6095453</v>
      </c>
      <c r="L51" s="72">
        <v>10237</v>
      </c>
      <c r="M51" s="72">
        <v>308400</v>
      </c>
      <c r="N51" s="72">
        <v>7480330</v>
      </c>
      <c r="O51" s="71">
        <v>7356847</v>
      </c>
      <c r="P51" s="74">
        <f>IF(E51=0,,-F51/E51)</f>
        <v>0.4689947314412217</v>
      </c>
      <c r="Q51" s="74">
        <f>IF(E51=0,,-G51/E51)</f>
        <v>0.16482757174171914</v>
      </c>
      <c r="R51" s="90">
        <f>IF(E51=0,,I51/E51)</f>
        <v>0.4283857108992642</v>
      </c>
    </row>
    <row r="52" spans="1:18" ht="11.25" customHeight="1">
      <c r="A52" s="103"/>
      <c r="B52" s="91">
        <v>2012</v>
      </c>
      <c r="C52" s="92">
        <v>2815539</v>
      </c>
      <c r="D52" s="93">
        <v>2511617</v>
      </c>
      <c r="E52" s="92">
        <v>2722114</v>
      </c>
      <c r="F52" s="94">
        <v>-1648509</v>
      </c>
      <c r="G52" s="93">
        <v>-453078</v>
      </c>
      <c r="H52" s="95">
        <v>644679</v>
      </c>
      <c r="I52" s="92">
        <v>644679</v>
      </c>
      <c r="J52" s="92">
        <v>1159665</v>
      </c>
      <c r="K52" s="94">
        <v>6320541</v>
      </c>
      <c r="L52" s="94">
        <v>9478</v>
      </c>
      <c r="M52" s="94">
        <v>312973</v>
      </c>
      <c r="N52" s="94">
        <v>7802657</v>
      </c>
      <c r="O52" s="93">
        <v>7558542</v>
      </c>
      <c r="P52" s="96">
        <f>IF(E52=0,,-F52/E52)</f>
        <v>0.6055988103363783</v>
      </c>
      <c r="Q52" s="96">
        <f>IF(E52=0,,-G52/E52)</f>
        <v>0.16644343330220557</v>
      </c>
      <c r="R52" s="97">
        <f>IF(E52=0,,I52/E52)</f>
        <v>0.23683027235450094</v>
      </c>
    </row>
    <row r="53" spans="1:18" ht="11.25" customHeight="1">
      <c r="A53" s="101" t="s">
        <v>58</v>
      </c>
      <c r="B53" s="42">
        <f>B55-2</f>
        <v>2010</v>
      </c>
      <c r="C53" s="84">
        <v>36442</v>
      </c>
      <c r="D53" s="85">
        <v>24938</v>
      </c>
      <c r="E53" s="84">
        <v>37060</v>
      </c>
      <c r="F53" s="86">
        <v>-2965</v>
      </c>
      <c r="G53" s="85">
        <v>-8868</v>
      </c>
      <c r="H53" s="87">
        <v>12992</v>
      </c>
      <c r="I53" s="84">
        <v>12992</v>
      </c>
      <c r="J53" s="84">
        <v>5587</v>
      </c>
      <c r="K53" s="86">
        <v>19840</v>
      </c>
      <c r="L53" s="86">
        <v>0</v>
      </c>
      <c r="M53" s="86">
        <v>0</v>
      </c>
      <c r="N53" s="86">
        <v>25427</v>
      </c>
      <c r="O53" s="85">
        <v>9454</v>
      </c>
      <c r="P53" s="88">
        <f>IF(E53=0,,-F53/E53)</f>
        <v>0.08000539665407447</v>
      </c>
      <c r="Q53" s="88">
        <f>IF(E53=0,,-G53/E53)</f>
        <v>0.23928764166216945</v>
      </c>
      <c r="R53" s="89">
        <f>IF(E53=0,,I53/E53)</f>
        <v>0.3505666486778197</v>
      </c>
    </row>
    <row r="54" spans="1:18" ht="11.25" customHeight="1">
      <c r="A54" s="102"/>
      <c r="B54" s="26">
        <f>B55-1</f>
        <v>2011</v>
      </c>
      <c r="C54" s="70">
        <v>35720</v>
      </c>
      <c r="D54" s="71">
        <v>23416</v>
      </c>
      <c r="E54" s="70">
        <v>33144</v>
      </c>
      <c r="F54" s="72">
        <v>-11699</v>
      </c>
      <c r="G54" s="71">
        <v>-5066</v>
      </c>
      <c r="H54" s="73">
        <v>7229</v>
      </c>
      <c r="I54" s="70">
        <v>7229</v>
      </c>
      <c r="J54" s="70">
        <v>8163</v>
      </c>
      <c r="K54" s="72">
        <v>20447</v>
      </c>
      <c r="L54" s="72">
        <v>0</v>
      </c>
      <c r="M54" s="72">
        <v>0</v>
      </c>
      <c r="N54" s="72">
        <v>28610</v>
      </c>
      <c r="O54" s="71">
        <v>13889</v>
      </c>
      <c r="P54" s="74">
        <f>IF(E54=0,,-F54/E54)</f>
        <v>0.35297489741733046</v>
      </c>
      <c r="Q54" s="74">
        <f>IF(E54=0,,-G54/E54)</f>
        <v>0.1528481776490466</v>
      </c>
      <c r="R54" s="90">
        <f>IF(E54=0,,I54/E54)</f>
        <v>0.2181088583152305</v>
      </c>
    </row>
    <row r="55" spans="1:18" ht="11.25" customHeight="1">
      <c r="A55" s="103"/>
      <c r="B55" s="91">
        <v>2012</v>
      </c>
      <c r="C55" s="92">
        <v>36355</v>
      </c>
      <c r="D55" s="93">
        <v>22485</v>
      </c>
      <c r="E55" s="92">
        <v>38611</v>
      </c>
      <c r="F55" s="94">
        <v>-21040</v>
      </c>
      <c r="G55" s="93">
        <v>-7143</v>
      </c>
      <c r="H55" s="95">
        <v>10665</v>
      </c>
      <c r="I55" s="92">
        <v>10665</v>
      </c>
      <c r="J55" s="92">
        <v>5907</v>
      </c>
      <c r="K55" s="94">
        <v>27598</v>
      </c>
      <c r="L55" s="94">
        <v>0</v>
      </c>
      <c r="M55" s="94">
        <v>203</v>
      </c>
      <c r="N55" s="94">
        <v>33708</v>
      </c>
      <c r="O55" s="93">
        <v>11935</v>
      </c>
      <c r="P55" s="96">
        <f>IF(E55=0,,-F55/E55)</f>
        <v>0.5449224314314574</v>
      </c>
      <c r="Q55" s="96">
        <f>IF(E55=0,,-G55/E55)</f>
        <v>0.1849990935225713</v>
      </c>
      <c r="R55" s="97">
        <f>IF(E55=0,,I55/E55)</f>
        <v>0.27621662220610704</v>
      </c>
    </row>
  </sheetData>
  <sheetProtection/>
  <mergeCells count="16">
    <mergeCell ref="A44:A46"/>
    <mergeCell ref="A47:A49"/>
    <mergeCell ref="A50:A52"/>
    <mergeCell ref="A53:A55"/>
    <mergeCell ref="A26:A28"/>
    <mergeCell ref="A29:A31"/>
    <mergeCell ref="A32:A34"/>
    <mergeCell ref="A35:A37"/>
    <mergeCell ref="A38:A40"/>
    <mergeCell ref="A41:A43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2010</v>
      </c>
      <c r="C7" s="64">
        <v>990383</v>
      </c>
      <c r="D7" s="65">
        <v>803554</v>
      </c>
      <c r="E7" s="64">
        <v>675223</v>
      </c>
      <c r="F7" s="66">
        <v>-266127</v>
      </c>
      <c r="G7" s="65">
        <v>-153294</v>
      </c>
      <c r="H7" s="67">
        <v>10365</v>
      </c>
      <c r="I7" s="67">
        <v>8597</v>
      </c>
      <c r="J7" s="64">
        <v>624890</v>
      </c>
      <c r="K7" s="66">
        <v>262319</v>
      </c>
      <c r="L7" s="66">
        <v>0</v>
      </c>
      <c r="M7" s="66">
        <v>4978</v>
      </c>
      <c r="N7" s="66">
        <v>892187</v>
      </c>
      <c r="O7" s="65">
        <v>790789</v>
      </c>
      <c r="P7" s="68">
        <f>IF(E7=0,,-F7/E7)</f>
        <v>0.39413201268321724</v>
      </c>
      <c r="Q7" s="68">
        <f>IF(E7=0,,-G7/E7)</f>
        <v>0.22702721915574559</v>
      </c>
      <c r="R7" s="69">
        <f>IF(E7=0,,I7/E7)</f>
        <v>0.012732089991010376</v>
      </c>
    </row>
    <row r="8" spans="1:18" ht="11.25" customHeight="1">
      <c r="A8" s="25"/>
      <c r="B8" s="26">
        <f>B9-1</f>
        <v>2011</v>
      </c>
      <c r="C8" s="70">
        <v>528357</v>
      </c>
      <c r="D8" s="71">
        <v>508856</v>
      </c>
      <c r="E8" s="70">
        <v>568321</v>
      </c>
      <c r="F8" s="72">
        <v>-393342</v>
      </c>
      <c r="G8" s="71">
        <v>-121988</v>
      </c>
      <c r="H8" s="73">
        <v>102655</v>
      </c>
      <c r="I8" s="73">
        <v>102631</v>
      </c>
      <c r="J8" s="70">
        <v>539238</v>
      </c>
      <c r="K8" s="72">
        <v>220716</v>
      </c>
      <c r="L8" s="72">
        <v>0</v>
      </c>
      <c r="M8" s="72">
        <v>2369</v>
      </c>
      <c r="N8" s="72">
        <v>762323</v>
      </c>
      <c r="O8" s="71">
        <v>739127</v>
      </c>
      <c r="P8" s="74">
        <f>IF(E8=0,,-F8/E8)</f>
        <v>0.6921123801513581</v>
      </c>
      <c r="Q8" s="74">
        <f>IF(E8=0,,-G8/E8)</f>
        <v>0.21464630024229264</v>
      </c>
      <c r="R8" s="75">
        <f>IF(E8=0,,I8/E8)</f>
        <v>0.18058632357417728</v>
      </c>
    </row>
    <row r="9" spans="1:18" ht="11.25" customHeight="1" thickBot="1">
      <c r="A9" s="32"/>
      <c r="B9" s="33">
        <v>2012</v>
      </c>
      <c r="C9" s="76">
        <v>443140</v>
      </c>
      <c r="D9" s="77">
        <v>430941</v>
      </c>
      <c r="E9" s="76">
        <v>559316</v>
      </c>
      <c r="F9" s="78">
        <v>-191753</v>
      </c>
      <c r="G9" s="77">
        <v>-145217</v>
      </c>
      <c r="H9" s="79">
        <v>187965</v>
      </c>
      <c r="I9" s="79">
        <v>187905</v>
      </c>
      <c r="J9" s="76">
        <v>423061</v>
      </c>
      <c r="K9" s="78">
        <v>185507</v>
      </c>
      <c r="L9" s="78">
        <v>0</v>
      </c>
      <c r="M9" s="78">
        <v>3451</v>
      </c>
      <c r="N9" s="78">
        <v>612019</v>
      </c>
      <c r="O9" s="77">
        <v>595977</v>
      </c>
      <c r="P9" s="80">
        <f>IF(E9=0,,-F9/E9)</f>
        <v>0.3428348196726001</v>
      </c>
      <c r="Q9" s="80">
        <f>IF(E9=0,,-G9/E9)</f>
        <v>0.2596331948308291</v>
      </c>
      <c r="R9" s="81">
        <f>IF(E9=0,,I9/E9)</f>
        <v>0.33595498787805106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48</v>
      </c>
      <c r="B11" s="42">
        <f>B13-2</f>
        <v>2010</v>
      </c>
      <c r="C11" s="84">
        <v>0</v>
      </c>
      <c r="D11" s="85">
        <v>0</v>
      </c>
      <c r="E11" s="84">
        <v>0</v>
      </c>
      <c r="F11" s="86">
        <v>5151</v>
      </c>
      <c r="G11" s="85">
        <v>-858</v>
      </c>
      <c r="H11" s="87">
        <v>4293</v>
      </c>
      <c r="I11" s="84">
        <v>4293</v>
      </c>
      <c r="J11" s="84">
        <v>0</v>
      </c>
      <c r="K11" s="86">
        <v>0</v>
      </c>
      <c r="L11" s="86">
        <v>0</v>
      </c>
      <c r="M11" s="86">
        <v>0</v>
      </c>
      <c r="N11" s="86">
        <v>0</v>
      </c>
      <c r="O11" s="85">
        <v>0</v>
      </c>
      <c r="P11" s="88">
        <f>IF(E11=0,,-F11/E11)</f>
        <v>0</v>
      </c>
      <c r="Q11" s="88">
        <f>IF(E11=0,,-G11/E11)</f>
        <v>0</v>
      </c>
      <c r="R11" s="89">
        <f>IF(E11=0,,I11/E11)</f>
        <v>0</v>
      </c>
    </row>
    <row r="12" spans="1:18" ht="11.25" customHeight="1">
      <c r="A12" s="102"/>
      <c r="B12" s="26">
        <f>B13-1</f>
        <v>2011</v>
      </c>
      <c r="C12" s="70">
        <v>0</v>
      </c>
      <c r="D12" s="71">
        <v>0</v>
      </c>
      <c r="E12" s="70">
        <v>0</v>
      </c>
      <c r="F12" s="72">
        <v>-24</v>
      </c>
      <c r="G12" s="71">
        <v>-283</v>
      </c>
      <c r="H12" s="73">
        <v>-307</v>
      </c>
      <c r="I12" s="70">
        <v>-307</v>
      </c>
      <c r="J12" s="70">
        <v>0</v>
      </c>
      <c r="K12" s="72">
        <v>0</v>
      </c>
      <c r="L12" s="72">
        <v>0</v>
      </c>
      <c r="M12" s="72">
        <v>0</v>
      </c>
      <c r="N12" s="72">
        <v>0</v>
      </c>
      <c r="O12" s="71">
        <v>0</v>
      </c>
      <c r="P12" s="74">
        <f>IF(E12=0,,-F12/E12)</f>
        <v>0</v>
      </c>
      <c r="Q12" s="74">
        <f>IF(E12=0,,-G12/E12)</f>
        <v>0</v>
      </c>
      <c r="R12" s="90">
        <f>IF(E12=0,,I12/E12)</f>
        <v>0</v>
      </c>
    </row>
    <row r="13" spans="1:18" ht="11.25" customHeight="1">
      <c r="A13" s="103"/>
      <c r="B13" s="91">
        <v>2012</v>
      </c>
      <c r="C13" s="92">
        <v>0</v>
      </c>
      <c r="D13" s="93">
        <v>0</v>
      </c>
      <c r="E13" s="92">
        <v>0</v>
      </c>
      <c r="F13" s="94">
        <v>5446</v>
      </c>
      <c r="G13" s="93">
        <v>-1317</v>
      </c>
      <c r="H13" s="95">
        <v>4129</v>
      </c>
      <c r="I13" s="92">
        <v>4129</v>
      </c>
      <c r="J13" s="92">
        <v>0</v>
      </c>
      <c r="K13" s="94">
        <v>0</v>
      </c>
      <c r="L13" s="94">
        <v>0</v>
      </c>
      <c r="M13" s="94">
        <v>0</v>
      </c>
      <c r="N13" s="94">
        <v>0</v>
      </c>
      <c r="O13" s="93">
        <v>0</v>
      </c>
      <c r="P13" s="96">
        <f>IF(E13=0,,-F13/E13)</f>
        <v>0</v>
      </c>
      <c r="Q13" s="96">
        <f>IF(E13=0,,-G13/E13)</f>
        <v>0</v>
      </c>
      <c r="R13" s="97">
        <f>IF(E13=0,,I13/E13)</f>
        <v>0</v>
      </c>
    </row>
    <row r="14" spans="1:18" ht="11.25" customHeight="1">
      <c r="A14" s="101" t="s">
        <v>51</v>
      </c>
      <c r="B14" s="42">
        <f>B16-2</f>
        <v>2010</v>
      </c>
      <c r="C14" s="84">
        <v>0</v>
      </c>
      <c r="D14" s="85">
        <v>0</v>
      </c>
      <c r="E14" s="84">
        <v>804</v>
      </c>
      <c r="F14" s="86">
        <v>0</v>
      </c>
      <c r="G14" s="85">
        <v>-12</v>
      </c>
      <c r="H14" s="87">
        <v>792</v>
      </c>
      <c r="I14" s="84">
        <v>792</v>
      </c>
      <c r="J14" s="84">
        <v>1611</v>
      </c>
      <c r="K14" s="86">
        <v>0</v>
      </c>
      <c r="L14" s="86">
        <v>0</v>
      </c>
      <c r="M14" s="86">
        <v>0</v>
      </c>
      <c r="N14" s="86">
        <v>1611</v>
      </c>
      <c r="O14" s="85">
        <v>1611</v>
      </c>
      <c r="P14" s="88">
        <f>IF(E14=0,,-F14/E14)</f>
        <v>0</v>
      </c>
      <c r="Q14" s="88">
        <f>IF(E14=0,,-G14/E14)</f>
        <v>0.014925373134328358</v>
      </c>
      <c r="R14" s="89">
        <f>IF(E14=0,,I14/E14)</f>
        <v>0.9850746268656716</v>
      </c>
    </row>
    <row r="15" spans="1:18" ht="11.25" customHeight="1">
      <c r="A15" s="102"/>
      <c r="B15" s="26">
        <f>B16-1</f>
        <v>2011</v>
      </c>
      <c r="C15" s="70">
        <v>0</v>
      </c>
      <c r="D15" s="71">
        <v>0</v>
      </c>
      <c r="E15" s="70">
        <v>806</v>
      </c>
      <c r="F15" s="72">
        <v>0</v>
      </c>
      <c r="G15" s="71">
        <v>0</v>
      </c>
      <c r="H15" s="73">
        <v>807</v>
      </c>
      <c r="I15" s="70">
        <v>807</v>
      </c>
      <c r="J15" s="70">
        <v>806</v>
      </c>
      <c r="K15" s="72">
        <v>0</v>
      </c>
      <c r="L15" s="72">
        <v>0</v>
      </c>
      <c r="M15" s="72">
        <v>0</v>
      </c>
      <c r="N15" s="72">
        <v>806</v>
      </c>
      <c r="O15" s="71">
        <v>806</v>
      </c>
      <c r="P15" s="74">
        <f>IF(E15=0,,-F15/E15)</f>
        <v>0</v>
      </c>
      <c r="Q15" s="74">
        <f>IF(E15=0,,-G15/E15)</f>
        <v>0</v>
      </c>
      <c r="R15" s="90">
        <f>IF(E15=0,,I15/E15)</f>
        <v>1.001240694789082</v>
      </c>
    </row>
    <row r="16" spans="1:18" ht="11.25" customHeight="1">
      <c r="A16" s="103"/>
      <c r="B16" s="91">
        <v>2012</v>
      </c>
      <c r="C16" s="92">
        <v>0</v>
      </c>
      <c r="D16" s="93">
        <v>0</v>
      </c>
      <c r="E16" s="92">
        <v>806</v>
      </c>
      <c r="F16" s="94">
        <v>0</v>
      </c>
      <c r="G16" s="93">
        <v>-4</v>
      </c>
      <c r="H16" s="95">
        <v>802</v>
      </c>
      <c r="I16" s="92">
        <v>802</v>
      </c>
      <c r="J16" s="92">
        <v>0</v>
      </c>
      <c r="K16" s="94">
        <v>0</v>
      </c>
      <c r="L16" s="94">
        <v>0</v>
      </c>
      <c r="M16" s="94">
        <v>0</v>
      </c>
      <c r="N16" s="94">
        <v>0</v>
      </c>
      <c r="O16" s="93">
        <v>0</v>
      </c>
      <c r="P16" s="96">
        <f>IF(E16=0,,-F16/E16)</f>
        <v>0</v>
      </c>
      <c r="Q16" s="96">
        <f>IF(E16=0,,-G16/E16)</f>
        <v>0.004962779156327543</v>
      </c>
      <c r="R16" s="97">
        <f>IF(E16=0,,I16/E16)</f>
        <v>0.9950372208436724</v>
      </c>
    </row>
    <row r="17" spans="1:18" ht="11.25" customHeight="1">
      <c r="A17" s="101" t="s">
        <v>76</v>
      </c>
      <c r="B17" s="42">
        <f>B19-2</f>
        <v>2010</v>
      </c>
      <c r="C17" s="84">
        <v>614941</v>
      </c>
      <c r="D17" s="85">
        <v>614941</v>
      </c>
      <c r="E17" s="84">
        <v>283851</v>
      </c>
      <c r="F17" s="86">
        <v>2290</v>
      </c>
      <c r="G17" s="85">
        <v>-60363</v>
      </c>
      <c r="H17" s="87">
        <v>-108990</v>
      </c>
      <c r="I17" s="84">
        <v>-108990</v>
      </c>
      <c r="J17" s="84">
        <v>484807</v>
      </c>
      <c r="K17" s="86">
        <v>15761</v>
      </c>
      <c r="L17" s="86">
        <v>0</v>
      </c>
      <c r="M17" s="86">
        <v>300</v>
      </c>
      <c r="N17" s="86">
        <v>500868</v>
      </c>
      <c r="O17" s="85">
        <v>500868</v>
      </c>
      <c r="P17" s="88">
        <f>IF(E17=0,,-F17/E17)</f>
        <v>-0.00806761293777369</v>
      </c>
      <c r="Q17" s="88">
        <f>IF(E17=0,,-G17/E17)</f>
        <v>0.2126573448745997</v>
      </c>
      <c r="R17" s="89">
        <f>IF(E17=0,,I17/E17)</f>
        <v>-0.3839690541868797</v>
      </c>
    </row>
    <row r="18" spans="1:18" ht="11.25" customHeight="1">
      <c r="A18" s="102"/>
      <c r="B18" s="26">
        <f>B19-1</f>
        <v>2011</v>
      </c>
      <c r="C18" s="70">
        <v>274228</v>
      </c>
      <c r="D18" s="71">
        <v>274228</v>
      </c>
      <c r="E18" s="70">
        <v>302616</v>
      </c>
      <c r="F18" s="72">
        <v>-314553</v>
      </c>
      <c r="G18" s="71">
        <v>-56522</v>
      </c>
      <c r="H18" s="73">
        <v>-12220</v>
      </c>
      <c r="I18" s="70">
        <v>-12220</v>
      </c>
      <c r="J18" s="70">
        <v>423419</v>
      </c>
      <c r="K18" s="72">
        <v>124969</v>
      </c>
      <c r="L18" s="72">
        <v>0</v>
      </c>
      <c r="M18" s="72">
        <v>300</v>
      </c>
      <c r="N18" s="72">
        <v>548688</v>
      </c>
      <c r="O18" s="71">
        <v>548688</v>
      </c>
      <c r="P18" s="74">
        <f>IF(E18=0,,-F18/E18)</f>
        <v>1.0394460306130542</v>
      </c>
      <c r="Q18" s="74">
        <f>IF(E18=0,,-G18/E18)</f>
        <v>0.18677796283078224</v>
      </c>
      <c r="R18" s="90">
        <f>IF(E18=0,,I18/E18)</f>
        <v>-0.04038120918920348</v>
      </c>
    </row>
    <row r="19" spans="1:18" ht="11.25" customHeight="1">
      <c r="A19" s="103"/>
      <c r="B19" s="91">
        <v>2012</v>
      </c>
      <c r="C19" s="92">
        <v>218278</v>
      </c>
      <c r="D19" s="93">
        <v>218278</v>
      </c>
      <c r="E19" s="92">
        <v>303625</v>
      </c>
      <c r="F19" s="94">
        <v>-54257</v>
      </c>
      <c r="G19" s="93">
        <v>-66930</v>
      </c>
      <c r="H19" s="95">
        <v>149269</v>
      </c>
      <c r="I19" s="92">
        <v>149269</v>
      </c>
      <c r="J19" s="92">
        <v>338072</v>
      </c>
      <c r="K19" s="94">
        <v>46953</v>
      </c>
      <c r="L19" s="94">
        <v>0</v>
      </c>
      <c r="M19" s="94">
        <v>300</v>
      </c>
      <c r="N19" s="94">
        <v>385325</v>
      </c>
      <c r="O19" s="93">
        <v>385325</v>
      </c>
      <c r="P19" s="96">
        <f>IF(E19=0,,-F19/E19)</f>
        <v>0.17869740634005762</v>
      </c>
      <c r="Q19" s="96">
        <f>IF(E19=0,,-G19/E19)</f>
        <v>0.22043639357760395</v>
      </c>
      <c r="R19" s="97">
        <f>IF(E19=0,,I19/E19)</f>
        <v>0.49162289007822146</v>
      </c>
    </row>
    <row r="20" spans="1:18" ht="11.25" customHeight="1">
      <c r="A20" s="101" t="s">
        <v>67</v>
      </c>
      <c r="B20" s="42">
        <f>B22-2</f>
        <v>2010</v>
      </c>
      <c r="C20" s="84">
        <v>956</v>
      </c>
      <c r="D20" s="85">
        <v>956</v>
      </c>
      <c r="E20" s="84">
        <v>695</v>
      </c>
      <c r="F20" s="86">
        <v>-10</v>
      </c>
      <c r="G20" s="85">
        <v>-211</v>
      </c>
      <c r="H20" s="87">
        <v>474</v>
      </c>
      <c r="I20" s="84">
        <v>448</v>
      </c>
      <c r="J20" s="84">
        <v>261</v>
      </c>
      <c r="K20" s="86">
        <v>10</v>
      </c>
      <c r="L20" s="86">
        <v>0</v>
      </c>
      <c r="M20" s="86">
        <v>0</v>
      </c>
      <c r="N20" s="86">
        <v>271</v>
      </c>
      <c r="O20" s="85">
        <v>271</v>
      </c>
      <c r="P20" s="88">
        <f>IF(E20=0,,-F20/E20)</f>
        <v>0.014388489208633094</v>
      </c>
      <c r="Q20" s="88">
        <f>IF(E20=0,,-G20/E20)</f>
        <v>0.3035971223021583</v>
      </c>
      <c r="R20" s="89">
        <f>IF(E20=0,,I20/E20)</f>
        <v>0.6446043165467625</v>
      </c>
    </row>
    <row r="21" spans="1:18" ht="11.25" customHeight="1">
      <c r="A21" s="102"/>
      <c r="B21" s="26">
        <f>B22-1</f>
        <v>2011</v>
      </c>
      <c r="C21" s="70">
        <v>809</v>
      </c>
      <c r="D21" s="71">
        <v>809</v>
      </c>
      <c r="E21" s="70">
        <v>1070</v>
      </c>
      <c r="F21" s="72">
        <v>-209</v>
      </c>
      <c r="G21" s="71">
        <v>-166</v>
      </c>
      <c r="H21" s="73">
        <v>695</v>
      </c>
      <c r="I21" s="70">
        <v>676</v>
      </c>
      <c r="J21" s="70">
        <v>0</v>
      </c>
      <c r="K21" s="72">
        <v>208</v>
      </c>
      <c r="L21" s="72">
        <v>0</v>
      </c>
      <c r="M21" s="72">
        <v>0</v>
      </c>
      <c r="N21" s="72">
        <v>208</v>
      </c>
      <c r="O21" s="71">
        <v>208</v>
      </c>
      <c r="P21" s="74">
        <f>IF(E21=0,,-F21/E21)</f>
        <v>0.19532710280373833</v>
      </c>
      <c r="Q21" s="74">
        <f>IF(E21=0,,-G21/E21)</f>
        <v>0.15514018691588785</v>
      </c>
      <c r="R21" s="90">
        <f>IF(E21=0,,I21/E21)</f>
        <v>0.6317757009345795</v>
      </c>
    </row>
    <row r="22" spans="1:18" ht="11.25" customHeight="1">
      <c r="A22" s="103"/>
      <c r="B22" s="91">
        <v>2012</v>
      </c>
      <c r="C22" s="92">
        <v>0</v>
      </c>
      <c r="D22" s="93">
        <v>0</v>
      </c>
      <c r="E22" s="92">
        <v>0</v>
      </c>
      <c r="F22" s="94">
        <v>-320</v>
      </c>
      <c r="G22" s="93">
        <v>0</v>
      </c>
      <c r="H22" s="95">
        <v>-320</v>
      </c>
      <c r="I22" s="92">
        <v>-325</v>
      </c>
      <c r="J22" s="92">
        <v>0</v>
      </c>
      <c r="K22" s="94">
        <v>0</v>
      </c>
      <c r="L22" s="94">
        <v>0</v>
      </c>
      <c r="M22" s="94">
        <v>0</v>
      </c>
      <c r="N22" s="94">
        <v>0</v>
      </c>
      <c r="O22" s="93">
        <v>0</v>
      </c>
      <c r="P22" s="96">
        <f>IF(E22=0,,-F22/E22)</f>
        <v>0</v>
      </c>
      <c r="Q22" s="96">
        <f>IF(E22=0,,-G22/E22)</f>
        <v>0</v>
      </c>
      <c r="R22" s="97">
        <f>IF(E22=0,,I22/E22)</f>
        <v>0</v>
      </c>
    </row>
    <row r="23" spans="1:18" ht="11.25" customHeight="1">
      <c r="A23" s="101" t="s">
        <v>55</v>
      </c>
      <c r="B23" s="42">
        <f>B25-2</f>
        <v>2010</v>
      </c>
      <c r="C23" s="84">
        <v>87953</v>
      </c>
      <c r="D23" s="85">
        <v>3572</v>
      </c>
      <c r="E23" s="84">
        <v>87953</v>
      </c>
      <c r="F23" s="86">
        <v>-139851</v>
      </c>
      <c r="G23" s="85">
        <v>-621</v>
      </c>
      <c r="H23" s="87">
        <v>-3241</v>
      </c>
      <c r="I23" s="84">
        <v>-3241</v>
      </c>
      <c r="J23" s="84">
        <v>0</v>
      </c>
      <c r="K23" s="86">
        <v>12991</v>
      </c>
      <c r="L23" s="86">
        <v>0</v>
      </c>
      <c r="M23" s="86">
        <v>0</v>
      </c>
      <c r="N23" s="86">
        <v>12991</v>
      </c>
      <c r="O23" s="85">
        <v>0</v>
      </c>
      <c r="P23" s="88">
        <f>IF(E23=0,,-F23/E23)</f>
        <v>1.5900651484315487</v>
      </c>
      <c r="Q23" s="88">
        <f>IF(E23=0,,-G23/E23)</f>
        <v>0.0070605891783111436</v>
      </c>
      <c r="R23" s="89">
        <f>IF(E23=0,,I23/E23)</f>
        <v>-0.03684922629131468</v>
      </c>
    </row>
    <row r="24" spans="1:18" ht="11.25" customHeight="1">
      <c r="A24" s="102"/>
      <c r="B24" s="26">
        <f>B25-1</f>
        <v>2011</v>
      </c>
      <c r="C24" s="70">
        <v>98100</v>
      </c>
      <c r="D24" s="71">
        <v>98100</v>
      </c>
      <c r="E24" s="70">
        <v>98100</v>
      </c>
      <c r="F24" s="72">
        <v>-71099</v>
      </c>
      <c r="G24" s="71">
        <v>-22165</v>
      </c>
      <c r="H24" s="73">
        <v>3761</v>
      </c>
      <c r="I24" s="70">
        <v>3761</v>
      </c>
      <c r="J24" s="70">
        <v>0</v>
      </c>
      <c r="K24" s="72">
        <v>0</v>
      </c>
      <c r="L24" s="72">
        <v>0</v>
      </c>
      <c r="M24" s="72">
        <v>0</v>
      </c>
      <c r="N24" s="72">
        <v>0</v>
      </c>
      <c r="O24" s="71">
        <v>0</v>
      </c>
      <c r="P24" s="74">
        <f>IF(E24=0,,-F24/E24)</f>
        <v>0.7247604485219165</v>
      </c>
      <c r="Q24" s="74">
        <f>IF(E24=0,,-G24/E24)</f>
        <v>0.22594291539245667</v>
      </c>
      <c r="R24" s="90">
        <f>IF(E24=0,,I24/E24)</f>
        <v>0.03833843017329256</v>
      </c>
    </row>
    <row r="25" spans="1:18" ht="11.25" customHeight="1">
      <c r="A25" s="103"/>
      <c r="B25" s="91">
        <v>2012</v>
      </c>
      <c r="C25" s="92">
        <v>96485</v>
      </c>
      <c r="D25" s="93">
        <v>96485</v>
      </c>
      <c r="E25" s="92">
        <v>96482</v>
      </c>
      <c r="F25" s="94">
        <v>-64486</v>
      </c>
      <c r="G25" s="93">
        <v>-31255</v>
      </c>
      <c r="H25" s="95">
        <v>829</v>
      </c>
      <c r="I25" s="92">
        <v>829</v>
      </c>
      <c r="J25" s="92">
        <v>3</v>
      </c>
      <c r="K25" s="94">
        <v>0</v>
      </c>
      <c r="L25" s="94">
        <v>0</v>
      </c>
      <c r="M25" s="94">
        <v>0</v>
      </c>
      <c r="N25" s="94">
        <v>3</v>
      </c>
      <c r="O25" s="93">
        <v>3</v>
      </c>
      <c r="P25" s="96">
        <f>IF(E25=0,,-F25/E25)</f>
        <v>0.6683733753446238</v>
      </c>
      <c r="Q25" s="96">
        <f>IF(E25=0,,-G25/E25)</f>
        <v>0.3239464356045687</v>
      </c>
      <c r="R25" s="97">
        <f>IF(E25=0,,I25/E25)</f>
        <v>0.008592276279513276</v>
      </c>
    </row>
    <row r="26" spans="1:18" ht="11.25" customHeight="1">
      <c r="A26" s="101" t="s">
        <v>58</v>
      </c>
      <c r="B26" s="42">
        <f>B28-2</f>
        <v>2010</v>
      </c>
      <c r="C26" s="84">
        <v>286533</v>
      </c>
      <c r="D26" s="85">
        <v>184085</v>
      </c>
      <c r="E26" s="84">
        <v>301920</v>
      </c>
      <c r="F26" s="86">
        <v>-133707</v>
      </c>
      <c r="G26" s="85">
        <v>-91229</v>
      </c>
      <c r="H26" s="87">
        <v>117037</v>
      </c>
      <c r="I26" s="84">
        <v>115295</v>
      </c>
      <c r="J26" s="84">
        <v>138211</v>
      </c>
      <c r="K26" s="86">
        <v>233557</v>
      </c>
      <c r="L26" s="86">
        <v>0</v>
      </c>
      <c r="M26" s="86">
        <v>4678</v>
      </c>
      <c r="N26" s="86">
        <v>376446</v>
      </c>
      <c r="O26" s="85">
        <v>288039</v>
      </c>
      <c r="P26" s="88">
        <f>IF(E26=0,,-F26/E26)</f>
        <v>0.4428557233704293</v>
      </c>
      <c r="Q26" s="88">
        <f>IF(E26=0,,-G26/E26)</f>
        <v>0.30216282458929516</v>
      </c>
      <c r="R26" s="89">
        <f>IF(E26=0,,I26/E26)</f>
        <v>0.38187268150503445</v>
      </c>
    </row>
    <row r="27" spans="1:18" ht="11.25" customHeight="1">
      <c r="A27" s="102"/>
      <c r="B27" s="26">
        <f>B28-1</f>
        <v>2011</v>
      </c>
      <c r="C27" s="70">
        <v>155220</v>
      </c>
      <c r="D27" s="71">
        <v>135719</v>
      </c>
      <c r="E27" s="70">
        <v>165729</v>
      </c>
      <c r="F27" s="72">
        <v>-7457</v>
      </c>
      <c r="G27" s="71">
        <v>-42852</v>
      </c>
      <c r="H27" s="73">
        <v>109919</v>
      </c>
      <c r="I27" s="70">
        <v>109914</v>
      </c>
      <c r="J27" s="70">
        <v>115013</v>
      </c>
      <c r="K27" s="72">
        <v>95539</v>
      </c>
      <c r="L27" s="72">
        <v>0</v>
      </c>
      <c r="M27" s="72">
        <v>2069</v>
      </c>
      <c r="N27" s="72">
        <v>212621</v>
      </c>
      <c r="O27" s="71">
        <v>189425</v>
      </c>
      <c r="P27" s="74">
        <f>IF(E27=0,,-F27/E27)</f>
        <v>0.04499514267267648</v>
      </c>
      <c r="Q27" s="74">
        <f>IF(E27=0,,-G27/E27)</f>
        <v>0.2585666962330069</v>
      </c>
      <c r="R27" s="90">
        <f>IF(E27=0,,I27/E27)</f>
        <v>0.6632152489908224</v>
      </c>
    </row>
    <row r="28" spans="1:18" ht="11.25" customHeight="1">
      <c r="A28" s="103"/>
      <c r="B28" s="91">
        <v>2012</v>
      </c>
      <c r="C28" s="92">
        <v>128377</v>
      </c>
      <c r="D28" s="93">
        <v>116178</v>
      </c>
      <c r="E28" s="92">
        <v>158403</v>
      </c>
      <c r="F28" s="94">
        <v>-78136</v>
      </c>
      <c r="G28" s="93">
        <v>-45711</v>
      </c>
      <c r="H28" s="95">
        <v>33256</v>
      </c>
      <c r="I28" s="92">
        <v>33201</v>
      </c>
      <c r="J28" s="92">
        <v>84986</v>
      </c>
      <c r="K28" s="94">
        <v>138554</v>
      </c>
      <c r="L28" s="94">
        <v>0</v>
      </c>
      <c r="M28" s="94">
        <v>3151</v>
      </c>
      <c r="N28" s="94">
        <v>226691</v>
      </c>
      <c r="O28" s="93">
        <v>210649</v>
      </c>
      <c r="P28" s="96">
        <f>IF(E28=0,,-F28/E28)</f>
        <v>0.4932734859819574</v>
      </c>
      <c r="Q28" s="96">
        <f>IF(E28=0,,-G28/E28)</f>
        <v>0.2885740800363629</v>
      </c>
      <c r="R28" s="97">
        <f>IF(E28=0,,I28/E28)</f>
        <v>0.209598303062442</v>
      </c>
    </row>
  </sheetData>
  <sheetProtection/>
  <mergeCells count="7">
    <mergeCell ref="A26:A28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2010</v>
      </c>
      <c r="C7" s="20">
        <v>841187</v>
      </c>
      <c r="D7" s="21">
        <v>8486</v>
      </c>
      <c r="E7" s="21">
        <v>7903</v>
      </c>
      <c r="F7" s="21">
        <v>-604369</v>
      </c>
      <c r="G7" s="21">
        <v>-660</v>
      </c>
      <c r="H7" s="21">
        <v>-6791</v>
      </c>
      <c r="I7" s="21">
        <v>-58086</v>
      </c>
      <c r="J7" s="21">
        <v>0</v>
      </c>
      <c r="K7" s="21">
        <v>0</v>
      </c>
      <c r="L7" s="22">
        <v>187670</v>
      </c>
      <c r="M7" s="23">
        <f>IF(C7=0,,-F7/C7)</f>
        <v>0.7184716359144875</v>
      </c>
      <c r="N7" s="23">
        <f>IF(C7=0,,-I7/C7)</f>
        <v>0.06905242235079714</v>
      </c>
      <c r="O7" s="24">
        <f>IF(C7=0,,L7/C7)</f>
        <v>0.22310140313628243</v>
      </c>
    </row>
    <row r="8" spans="1:15" ht="11.25" customHeight="1">
      <c r="A8" s="25"/>
      <c r="B8" s="26">
        <f>B9-1</f>
        <v>2011</v>
      </c>
      <c r="C8" s="27">
        <v>707972</v>
      </c>
      <c r="D8" s="28">
        <v>9402</v>
      </c>
      <c r="E8" s="28">
        <v>67</v>
      </c>
      <c r="F8" s="28">
        <v>-501231</v>
      </c>
      <c r="G8" s="28">
        <v>660</v>
      </c>
      <c r="H8" s="28">
        <v>-20745</v>
      </c>
      <c r="I8" s="28">
        <v>-76407</v>
      </c>
      <c r="J8" s="28">
        <v>-5685</v>
      </c>
      <c r="K8" s="28">
        <v>0</v>
      </c>
      <c r="L8" s="29">
        <v>114033</v>
      </c>
      <c r="M8" s="30">
        <f>IF(C8=0,,-F8/C8)</f>
        <v>0.7079813890944839</v>
      </c>
      <c r="N8" s="30">
        <f>IF(C8=0,,-I8/C8)</f>
        <v>0.10792375969671117</v>
      </c>
      <c r="O8" s="31">
        <f>IF(C8=0,,L8/C8)</f>
        <v>0.1610699293192386</v>
      </c>
    </row>
    <row r="9" spans="1:15" ht="11.25" customHeight="1" thickBot="1">
      <c r="A9" s="32"/>
      <c r="B9" s="33">
        <v>2012</v>
      </c>
      <c r="C9" s="34">
        <v>816790</v>
      </c>
      <c r="D9" s="35">
        <v>14237</v>
      </c>
      <c r="E9" s="35">
        <v>5205</v>
      </c>
      <c r="F9" s="35">
        <v>-783241</v>
      </c>
      <c r="G9" s="35">
        <v>0</v>
      </c>
      <c r="H9" s="35">
        <v>9066</v>
      </c>
      <c r="I9" s="35">
        <v>-96037</v>
      </c>
      <c r="J9" s="35">
        <v>-22</v>
      </c>
      <c r="K9" s="35">
        <v>0</v>
      </c>
      <c r="L9" s="36">
        <v>-34002</v>
      </c>
      <c r="M9" s="37">
        <f>IF(C9=0,,-F9/C9)</f>
        <v>0.9589257948799569</v>
      </c>
      <c r="N9" s="37">
        <f>IF(C9=0,,-I9/C9)</f>
        <v>0.11757856976701478</v>
      </c>
      <c r="O9" s="38">
        <f>IF(C9=0,,L9/C9)</f>
        <v>-0.04162881524014741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78</v>
      </c>
      <c r="B11" s="42">
        <f>B13-2</f>
        <v>2010</v>
      </c>
      <c r="C11" s="43">
        <v>68395</v>
      </c>
      <c r="D11" s="44">
        <v>507</v>
      </c>
      <c r="E11" s="44">
        <v>7747</v>
      </c>
      <c r="F11" s="44">
        <v>-54938</v>
      </c>
      <c r="G11" s="44">
        <v>-660</v>
      </c>
      <c r="H11" s="44">
        <v>-6423</v>
      </c>
      <c r="I11" s="44">
        <v>-12912</v>
      </c>
      <c r="J11" s="44">
        <v>0</v>
      </c>
      <c r="K11" s="44">
        <v>0</v>
      </c>
      <c r="L11" s="45">
        <v>1716</v>
      </c>
      <c r="M11" s="46">
        <f>IF(C11=0,,-F11/C11)</f>
        <v>0.80324585130492</v>
      </c>
      <c r="N11" s="46">
        <f>IF(C11=0,,-I11/C11)</f>
        <v>0.1887857299510198</v>
      </c>
      <c r="O11" s="47">
        <f>IF(C11=0,,L11/C11)</f>
        <v>0.025089553329921778</v>
      </c>
    </row>
    <row r="12" spans="1:15" ht="11.25" customHeight="1">
      <c r="A12" s="102"/>
      <c r="B12" s="26">
        <f>B13-1</f>
        <v>2011</v>
      </c>
      <c r="C12" s="27">
        <v>100310</v>
      </c>
      <c r="D12" s="28">
        <v>602</v>
      </c>
      <c r="E12" s="28">
        <v>0</v>
      </c>
      <c r="F12" s="28">
        <v>-72308</v>
      </c>
      <c r="G12" s="28">
        <v>660</v>
      </c>
      <c r="H12" s="28">
        <v>-4766</v>
      </c>
      <c r="I12" s="28">
        <v>-14538</v>
      </c>
      <c r="J12" s="28">
        <v>-5685</v>
      </c>
      <c r="K12" s="28">
        <v>0</v>
      </c>
      <c r="L12" s="29">
        <v>4275</v>
      </c>
      <c r="M12" s="30">
        <f>IF(C12=0,,-F12/C12)</f>
        <v>0.7208453793240953</v>
      </c>
      <c r="N12" s="30">
        <f>IF(C12=0,,-I12/C12)</f>
        <v>0.14493071478416908</v>
      </c>
      <c r="O12" s="48">
        <f>IF(C12=0,,L12/C12)</f>
        <v>0.0426178845578706</v>
      </c>
    </row>
    <row r="13" spans="1:15" ht="11.25" customHeight="1">
      <c r="A13" s="103"/>
      <c r="B13" s="49">
        <v>2012</v>
      </c>
      <c r="C13" s="50">
        <v>101703</v>
      </c>
      <c r="D13" s="51">
        <v>339</v>
      </c>
      <c r="E13" s="51">
        <v>5130</v>
      </c>
      <c r="F13" s="51">
        <v>-97137</v>
      </c>
      <c r="G13" s="51">
        <v>0</v>
      </c>
      <c r="H13" s="51">
        <v>8534</v>
      </c>
      <c r="I13" s="51">
        <v>-17257</v>
      </c>
      <c r="J13" s="51">
        <v>-22</v>
      </c>
      <c r="K13" s="51">
        <v>0</v>
      </c>
      <c r="L13" s="52">
        <v>1290</v>
      </c>
      <c r="M13" s="53">
        <f>IF(C13=0,,-F13/C13)</f>
        <v>0.9551045691867497</v>
      </c>
      <c r="N13" s="53">
        <f>IF(C13=0,,-I13/C13)</f>
        <v>0.16968034374600552</v>
      </c>
      <c r="O13" s="54">
        <f>IF(C13=0,,L13/C13)</f>
        <v>0.012683991622665997</v>
      </c>
    </row>
    <row r="14" spans="1:15" ht="11.25" customHeight="1">
      <c r="A14" s="101" t="s">
        <v>45</v>
      </c>
      <c r="B14" s="42">
        <f>B16-2</f>
        <v>2010</v>
      </c>
      <c r="C14" s="43">
        <v>39755</v>
      </c>
      <c r="D14" s="44">
        <v>486</v>
      </c>
      <c r="E14" s="44">
        <v>0</v>
      </c>
      <c r="F14" s="44">
        <v>-10533</v>
      </c>
      <c r="G14" s="44">
        <v>0</v>
      </c>
      <c r="H14" s="44">
        <v>-368</v>
      </c>
      <c r="I14" s="44">
        <v>-24750</v>
      </c>
      <c r="J14" s="44">
        <v>0</v>
      </c>
      <c r="K14" s="44">
        <v>0</v>
      </c>
      <c r="L14" s="45">
        <v>4590</v>
      </c>
      <c r="M14" s="46">
        <f>IF(C14=0,,-F14/C14)</f>
        <v>0.2649478053075085</v>
      </c>
      <c r="N14" s="46">
        <f>IF(C14=0,,-I14/C14)</f>
        <v>0.6225631995975349</v>
      </c>
      <c r="O14" s="47">
        <f>IF(C14=0,,L14/C14)</f>
        <v>0.11545717519808829</v>
      </c>
    </row>
    <row r="15" spans="1:15" ht="11.25" customHeight="1">
      <c r="A15" s="102"/>
      <c r="B15" s="26">
        <f>B16-1</f>
        <v>2011</v>
      </c>
      <c r="C15" s="27">
        <v>43623</v>
      </c>
      <c r="D15" s="28">
        <v>860</v>
      </c>
      <c r="E15" s="28">
        <v>0</v>
      </c>
      <c r="F15" s="28">
        <v>-10343</v>
      </c>
      <c r="G15" s="28">
        <v>0</v>
      </c>
      <c r="H15" s="28">
        <v>-146</v>
      </c>
      <c r="I15" s="28">
        <v>-27140</v>
      </c>
      <c r="J15" s="28">
        <v>0</v>
      </c>
      <c r="K15" s="28">
        <v>0</v>
      </c>
      <c r="L15" s="29">
        <v>6854</v>
      </c>
      <c r="M15" s="30">
        <f>IF(C15=0,,-F15/C15)</f>
        <v>0.2370996951149623</v>
      </c>
      <c r="N15" s="30">
        <f>IF(C15=0,,-I15/C15)</f>
        <v>0.6221488664236756</v>
      </c>
      <c r="O15" s="48">
        <f>IF(C15=0,,L15/C15)</f>
        <v>0.1571189510120808</v>
      </c>
    </row>
    <row r="16" spans="1:15" ht="11.25" customHeight="1">
      <c r="A16" s="103"/>
      <c r="B16" s="49">
        <v>2012</v>
      </c>
      <c r="C16" s="50">
        <v>45146</v>
      </c>
      <c r="D16" s="51">
        <v>746</v>
      </c>
      <c r="E16" s="51">
        <v>0</v>
      </c>
      <c r="F16" s="51">
        <v>-21524</v>
      </c>
      <c r="G16" s="51">
        <v>0</v>
      </c>
      <c r="H16" s="51">
        <v>-32</v>
      </c>
      <c r="I16" s="51">
        <v>-19818</v>
      </c>
      <c r="J16" s="51">
        <v>0</v>
      </c>
      <c r="K16" s="51">
        <v>0</v>
      </c>
      <c r="L16" s="52">
        <v>4518</v>
      </c>
      <c r="M16" s="53">
        <f>IF(C16=0,,-F16/C16)</f>
        <v>0.47676427590484205</v>
      </c>
      <c r="N16" s="53">
        <f>IF(C16=0,,-I16/C16)</f>
        <v>0.4389757675098569</v>
      </c>
      <c r="O16" s="54">
        <f>IF(C16=0,,L16/C16)</f>
        <v>0.10007531121251052</v>
      </c>
    </row>
    <row r="17" spans="1:15" ht="11.25" customHeight="1">
      <c r="A17" s="101" t="s">
        <v>48</v>
      </c>
      <c r="B17" s="42">
        <f>B19-2</f>
        <v>2010</v>
      </c>
      <c r="C17" s="43">
        <v>219692</v>
      </c>
      <c r="D17" s="44">
        <v>3194</v>
      </c>
      <c r="E17" s="44">
        <v>156</v>
      </c>
      <c r="F17" s="44">
        <v>-216939</v>
      </c>
      <c r="G17" s="44">
        <v>0</v>
      </c>
      <c r="H17" s="44">
        <v>0</v>
      </c>
      <c r="I17" s="44">
        <v>-3489</v>
      </c>
      <c r="J17" s="44">
        <v>0</v>
      </c>
      <c r="K17" s="44">
        <v>0</v>
      </c>
      <c r="L17" s="45">
        <v>2614</v>
      </c>
      <c r="M17" s="46">
        <f>IF(C17=0,,-F17/C17)</f>
        <v>0.9874688199843417</v>
      </c>
      <c r="N17" s="46">
        <f>IF(C17=0,,-I17/C17)</f>
        <v>0.015881324763760172</v>
      </c>
      <c r="O17" s="47">
        <f>IF(C17=0,,L17/C17)</f>
        <v>0.011898476048285781</v>
      </c>
    </row>
    <row r="18" spans="1:15" ht="11.25" customHeight="1">
      <c r="A18" s="102"/>
      <c r="B18" s="26">
        <f>B19-1</f>
        <v>2011</v>
      </c>
      <c r="C18" s="27">
        <v>122984</v>
      </c>
      <c r="D18" s="28">
        <v>3893</v>
      </c>
      <c r="E18" s="28">
        <v>67</v>
      </c>
      <c r="F18" s="28">
        <v>-87951</v>
      </c>
      <c r="G18" s="28">
        <v>0</v>
      </c>
      <c r="H18" s="28">
        <v>0</v>
      </c>
      <c r="I18" s="28">
        <v>-5531</v>
      </c>
      <c r="J18" s="28">
        <v>0</v>
      </c>
      <c r="K18" s="28">
        <v>0</v>
      </c>
      <c r="L18" s="29">
        <v>33462</v>
      </c>
      <c r="M18" s="30">
        <f>IF(C18=0,,-F18/C18)</f>
        <v>0.7151418070643336</v>
      </c>
      <c r="N18" s="30">
        <f>IF(C18=0,,-I18/C18)</f>
        <v>0.044973329864047354</v>
      </c>
      <c r="O18" s="48">
        <f>IF(C18=0,,L18/C18)</f>
        <v>0.27208417355103104</v>
      </c>
    </row>
    <row r="19" spans="1:15" ht="11.25" customHeight="1">
      <c r="A19" s="103"/>
      <c r="B19" s="49">
        <v>2012</v>
      </c>
      <c r="C19" s="50">
        <v>187829</v>
      </c>
      <c r="D19" s="51">
        <v>2306</v>
      </c>
      <c r="E19" s="51">
        <v>75</v>
      </c>
      <c r="F19" s="51">
        <v>-149397</v>
      </c>
      <c r="G19" s="51">
        <v>0</v>
      </c>
      <c r="H19" s="51">
        <v>0</v>
      </c>
      <c r="I19" s="51">
        <v>-8520</v>
      </c>
      <c r="J19" s="51">
        <v>0</v>
      </c>
      <c r="K19" s="51">
        <v>0</v>
      </c>
      <c r="L19" s="52">
        <v>32293</v>
      </c>
      <c r="M19" s="53">
        <f>IF(C19=0,,-F19/C19)</f>
        <v>0.7953883585601798</v>
      </c>
      <c r="N19" s="53">
        <f>IF(C19=0,,-I19/C19)</f>
        <v>0.04536040760478946</v>
      </c>
      <c r="O19" s="54">
        <f>IF(C19=0,,L19/C19)</f>
        <v>0.17192765760345846</v>
      </c>
    </row>
    <row r="20" spans="1:15" ht="11.25" customHeight="1">
      <c r="A20" s="101" t="s">
        <v>49</v>
      </c>
      <c r="B20" s="42">
        <f>B22-2</f>
        <v>2010</v>
      </c>
      <c r="C20" s="43">
        <v>611</v>
      </c>
      <c r="D20" s="44">
        <v>12</v>
      </c>
      <c r="E20" s="44">
        <v>0</v>
      </c>
      <c r="F20" s="44">
        <v>-465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5">
        <v>158</v>
      </c>
      <c r="M20" s="46">
        <f>IF(C20=0,,-F20/C20)</f>
        <v>0.7610474631751227</v>
      </c>
      <c r="N20" s="46">
        <f>IF(C20=0,,-I20/C20)</f>
        <v>0</v>
      </c>
      <c r="O20" s="47">
        <f>IF(C20=0,,L20/C20)</f>
        <v>0.25859247135842883</v>
      </c>
    </row>
    <row r="21" spans="1:15" ht="11.25" customHeight="1">
      <c r="A21" s="102"/>
      <c r="B21" s="26">
        <f>B22-1</f>
        <v>2011</v>
      </c>
      <c r="C21" s="27">
        <v>598</v>
      </c>
      <c r="D21" s="28">
        <v>11</v>
      </c>
      <c r="E21" s="28">
        <v>0</v>
      </c>
      <c r="F21" s="28">
        <v>-460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9">
        <v>149</v>
      </c>
      <c r="M21" s="30">
        <f>IF(C21=0,,-F21/C21)</f>
        <v>0.7692307692307693</v>
      </c>
      <c r="N21" s="30">
        <f>IF(C21=0,,-I21/C21)</f>
        <v>0</v>
      </c>
      <c r="O21" s="48">
        <f>IF(C21=0,,L21/C21)</f>
        <v>0.2491638795986622</v>
      </c>
    </row>
    <row r="22" spans="1:15" ht="11.25" customHeight="1">
      <c r="A22" s="103"/>
      <c r="B22" s="49">
        <v>2012</v>
      </c>
      <c r="C22" s="50">
        <v>874</v>
      </c>
      <c r="D22" s="51">
        <v>21</v>
      </c>
      <c r="E22" s="51">
        <v>0</v>
      </c>
      <c r="F22" s="51">
        <v>-997</v>
      </c>
      <c r="G22" s="51">
        <v>0</v>
      </c>
      <c r="H22" s="51">
        <v>0</v>
      </c>
      <c r="I22" s="51">
        <v>155</v>
      </c>
      <c r="J22" s="51">
        <v>0</v>
      </c>
      <c r="K22" s="51">
        <v>0</v>
      </c>
      <c r="L22" s="52">
        <v>53</v>
      </c>
      <c r="M22" s="53">
        <f>IF(C22=0,,-F22/C22)</f>
        <v>1.1407322654462242</v>
      </c>
      <c r="N22" s="53">
        <f>IF(C22=0,,-I22/C22)</f>
        <v>-0.17734553775743708</v>
      </c>
      <c r="O22" s="54">
        <f>IF(C22=0,,L22/C22)</f>
        <v>0.06064073226544622</v>
      </c>
    </row>
    <row r="23" spans="1:15" ht="11.25" customHeight="1">
      <c r="A23" s="101" t="s">
        <v>54</v>
      </c>
      <c r="B23" s="42">
        <f>B25-2</f>
        <v>2010</v>
      </c>
      <c r="C23" s="43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5">
        <v>0</v>
      </c>
      <c r="M23" s="46">
        <f>IF(C23=0,,-F23/C23)</f>
        <v>0</v>
      </c>
      <c r="N23" s="46">
        <f>IF(C23=0,,-I23/C23)</f>
        <v>0</v>
      </c>
      <c r="O23" s="47">
        <f>IF(C23=0,,L23/C23)</f>
        <v>0</v>
      </c>
    </row>
    <row r="24" spans="1:15" ht="11.25" customHeight="1">
      <c r="A24" s="102"/>
      <c r="B24" s="26">
        <f>B25-1</f>
        <v>2011</v>
      </c>
      <c r="C24" s="27">
        <v>9151</v>
      </c>
      <c r="D24" s="28">
        <v>71</v>
      </c>
      <c r="E24" s="28">
        <v>0</v>
      </c>
      <c r="F24" s="28">
        <v>-15141</v>
      </c>
      <c r="G24" s="28">
        <v>0</v>
      </c>
      <c r="H24" s="28">
        <v>0</v>
      </c>
      <c r="I24" s="28">
        <v>-6466</v>
      </c>
      <c r="J24" s="28">
        <v>0</v>
      </c>
      <c r="K24" s="28">
        <v>0</v>
      </c>
      <c r="L24" s="29">
        <v>-12385</v>
      </c>
      <c r="M24" s="30">
        <f>IF(C24=0,,-F24/C24)</f>
        <v>1.6545732706807998</v>
      </c>
      <c r="N24" s="30">
        <f>IF(C24=0,,-I24/C24)</f>
        <v>0.7065894437766365</v>
      </c>
      <c r="O24" s="48">
        <f>IF(C24=0,,L24/C24)</f>
        <v>-1.3534039995628893</v>
      </c>
    </row>
    <row r="25" spans="1:15" ht="11.25" customHeight="1">
      <c r="A25" s="103"/>
      <c r="B25" s="49">
        <v>2012</v>
      </c>
      <c r="C25" s="50">
        <v>11372</v>
      </c>
      <c r="D25" s="51">
        <v>102</v>
      </c>
      <c r="E25" s="51">
        <v>0</v>
      </c>
      <c r="F25" s="51">
        <v>-6960</v>
      </c>
      <c r="G25" s="51">
        <v>0</v>
      </c>
      <c r="H25" s="51">
        <v>0</v>
      </c>
      <c r="I25" s="51">
        <v>-8500</v>
      </c>
      <c r="J25" s="51">
        <v>0</v>
      </c>
      <c r="K25" s="51">
        <v>0</v>
      </c>
      <c r="L25" s="52">
        <v>-3986</v>
      </c>
      <c r="M25" s="53">
        <f>IF(C25=0,,-F25/C25)</f>
        <v>0.6120295462539571</v>
      </c>
      <c r="N25" s="53">
        <f>IF(C25=0,,-I25/C25)</f>
        <v>0.7474498768906085</v>
      </c>
      <c r="O25" s="54">
        <f>IF(C25=0,,L25/C25)</f>
        <v>-0.3505100246218783</v>
      </c>
    </row>
    <row r="26" spans="1:15" ht="11.25" customHeight="1">
      <c r="A26" s="101" t="s">
        <v>79</v>
      </c>
      <c r="B26" s="42">
        <f>B28-2</f>
        <v>2010</v>
      </c>
      <c r="C26" s="43">
        <v>161063</v>
      </c>
      <c r="D26" s="44">
        <v>3598</v>
      </c>
      <c r="E26" s="44">
        <v>0</v>
      </c>
      <c r="F26" s="44">
        <v>-122730</v>
      </c>
      <c r="G26" s="44">
        <v>0</v>
      </c>
      <c r="H26" s="44">
        <v>0</v>
      </c>
      <c r="I26" s="44">
        <v>-5014</v>
      </c>
      <c r="J26" s="44">
        <v>0</v>
      </c>
      <c r="K26" s="44">
        <v>0</v>
      </c>
      <c r="L26" s="45">
        <v>36917</v>
      </c>
      <c r="M26" s="46">
        <f>IF(C26=0,,-F26/C26)</f>
        <v>0.7619999627474964</v>
      </c>
      <c r="N26" s="46">
        <f>IF(C26=0,,-I26/C26)</f>
        <v>0.031130675574154214</v>
      </c>
      <c r="O26" s="47">
        <f>IF(C26=0,,L26/C26)</f>
        <v>0.22920844638433407</v>
      </c>
    </row>
    <row r="27" spans="1:15" ht="11.25" customHeight="1">
      <c r="A27" s="102"/>
      <c r="B27" s="26">
        <f>B28-1</f>
        <v>2011</v>
      </c>
      <c r="C27" s="27">
        <v>122624</v>
      </c>
      <c r="D27" s="28">
        <v>2142</v>
      </c>
      <c r="E27" s="28">
        <v>0</v>
      </c>
      <c r="F27" s="28">
        <v>-102658</v>
      </c>
      <c r="G27" s="28">
        <v>0</v>
      </c>
      <c r="H27" s="28">
        <v>-15833</v>
      </c>
      <c r="I27" s="28">
        <v>-5254</v>
      </c>
      <c r="J27" s="28">
        <v>0</v>
      </c>
      <c r="K27" s="28">
        <v>0</v>
      </c>
      <c r="L27" s="29">
        <v>1021</v>
      </c>
      <c r="M27" s="30">
        <f>IF(C27=0,,-F27/C27)</f>
        <v>0.8371770615866388</v>
      </c>
      <c r="N27" s="30">
        <f>IF(C27=0,,-I27/C27)</f>
        <v>0.0428464248434238</v>
      </c>
      <c r="O27" s="48">
        <f>IF(C27=0,,L27/C27)</f>
        <v>0.008326265657620041</v>
      </c>
    </row>
    <row r="28" spans="1:15" ht="11.25" customHeight="1">
      <c r="A28" s="103"/>
      <c r="B28" s="49">
        <v>2012</v>
      </c>
      <c r="C28" s="50">
        <v>143031</v>
      </c>
      <c r="D28" s="51">
        <v>8419</v>
      </c>
      <c r="E28" s="51">
        <v>0</v>
      </c>
      <c r="F28" s="51">
        <v>-146027</v>
      </c>
      <c r="G28" s="51">
        <v>0</v>
      </c>
      <c r="H28" s="51">
        <v>564</v>
      </c>
      <c r="I28" s="51">
        <v>-7016</v>
      </c>
      <c r="J28" s="51">
        <v>0</v>
      </c>
      <c r="K28" s="51">
        <v>0</v>
      </c>
      <c r="L28" s="52">
        <v>-1029</v>
      </c>
      <c r="M28" s="53">
        <f>IF(C28=0,,-F28/C28)</f>
        <v>1.0209465080996427</v>
      </c>
      <c r="N28" s="53">
        <f>IF(C28=0,,-I28/C28)</f>
        <v>0.04905230334682691</v>
      </c>
      <c r="O28" s="54">
        <f>IF(C28=0,,L28/C28)</f>
        <v>-0.007194244604316547</v>
      </c>
    </row>
    <row r="29" spans="1:15" ht="11.25" customHeight="1">
      <c r="A29" s="101" t="s">
        <v>55</v>
      </c>
      <c r="B29" s="42">
        <f>B31-2</f>
        <v>2010</v>
      </c>
      <c r="C29" s="43">
        <v>5386</v>
      </c>
      <c r="D29" s="44">
        <v>40</v>
      </c>
      <c r="E29" s="44">
        <v>0</v>
      </c>
      <c r="F29" s="44">
        <v>-2534</v>
      </c>
      <c r="G29" s="44">
        <v>0</v>
      </c>
      <c r="H29" s="44">
        <v>0</v>
      </c>
      <c r="I29" s="44">
        <v>-717</v>
      </c>
      <c r="J29" s="44">
        <v>0</v>
      </c>
      <c r="K29" s="44">
        <v>0</v>
      </c>
      <c r="L29" s="45">
        <v>2175</v>
      </c>
      <c r="M29" s="46">
        <f>IF(C29=0,,-F29/C29)</f>
        <v>0.47047901968065353</v>
      </c>
      <c r="N29" s="46">
        <f>IF(C29=0,,-I29/C29)</f>
        <v>0.1331229112513925</v>
      </c>
      <c r="O29" s="47">
        <f>IF(C29=0,,L29/C29)</f>
        <v>0.40382473078351283</v>
      </c>
    </row>
    <row r="30" spans="1:15" ht="11.25" customHeight="1">
      <c r="A30" s="102"/>
      <c r="B30" s="26">
        <f>B31-1</f>
        <v>2011</v>
      </c>
      <c r="C30" s="27">
        <v>6162</v>
      </c>
      <c r="D30" s="28">
        <v>0</v>
      </c>
      <c r="E30" s="28">
        <v>0</v>
      </c>
      <c r="F30" s="28">
        <v>-4037</v>
      </c>
      <c r="G30" s="28">
        <v>0</v>
      </c>
      <c r="H30" s="28">
        <v>0</v>
      </c>
      <c r="I30" s="28">
        <v>-3763</v>
      </c>
      <c r="J30" s="28">
        <v>0</v>
      </c>
      <c r="K30" s="28">
        <v>0</v>
      </c>
      <c r="L30" s="29">
        <v>-1638</v>
      </c>
      <c r="M30" s="30">
        <f>IF(C30=0,,-F30/C30)</f>
        <v>0.6551444336254463</v>
      </c>
      <c r="N30" s="30">
        <f>IF(C30=0,,-I30/C30)</f>
        <v>0.6106783511846803</v>
      </c>
      <c r="O30" s="48">
        <f>IF(C30=0,,L30/C30)</f>
        <v>-0.26582278481012656</v>
      </c>
    </row>
    <row r="31" spans="1:15" ht="11.25" customHeight="1">
      <c r="A31" s="103"/>
      <c r="B31" s="49">
        <v>2012</v>
      </c>
      <c r="C31" s="50">
        <v>7123</v>
      </c>
      <c r="D31" s="51">
        <v>47</v>
      </c>
      <c r="E31" s="51">
        <v>0</v>
      </c>
      <c r="F31" s="51">
        <v>-8991</v>
      </c>
      <c r="G31" s="51">
        <v>0</v>
      </c>
      <c r="H31" s="51">
        <v>0</v>
      </c>
      <c r="I31" s="51">
        <v>-16502</v>
      </c>
      <c r="J31" s="51">
        <v>0</v>
      </c>
      <c r="K31" s="51">
        <v>0</v>
      </c>
      <c r="L31" s="52">
        <v>-18323</v>
      </c>
      <c r="M31" s="53">
        <f>IF(C31=0,,-F31/C31)</f>
        <v>1.2622490523655763</v>
      </c>
      <c r="N31" s="53">
        <f>IF(C31=0,,-I31/C31)</f>
        <v>2.3167204829425803</v>
      </c>
      <c r="O31" s="54">
        <f>IF(C31=0,,L31/C31)</f>
        <v>-2.5723711919135197</v>
      </c>
    </row>
    <row r="32" spans="1:15" ht="11.25" customHeight="1">
      <c r="A32" s="101" t="s">
        <v>58</v>
      </c>
      <c r="B32" s="42">
        <f>B34-2</f>
        <v>2010</v>
      </c>
      <c r="C32" s="43">
        <v>346285</v>
      </c>
      <c r="D32" s="44">
        <v>649</v>
      </c>
      <c r="E32" s="44">
        <v>0</v>
      </c>
      <c r="F32" s="44">
        <v>-196230</v>
      </c>
      <c r="G32" s="44">
        <v>0</v>
      </c>
      <c r="H32" s="44">
        <v>0</v>
      </c>
      <c r="I32" s="44">
        <v>-11204</v>
      </c>
      <c r="J32" s="44">
        <v>0</v>
      </c>
      <c r="K32" s="44">
        <v>0</v>
      </c>
      <c r="L32" s="45">
        <v>139500</v>
      </c>
      <c r="M32" s="46">
        <f>IF(C32=0,,-F32/C32)</f>
        <v>0.5666719609570152</v>
      </c>
      <c r="N32" s="46">
        <f>IF(C32=0,,-I32/C32)</f>
        <v>0.03235485221710441</v>
      </c>
      <c r="O32" s="47">
        <f>IF(C32=0,,L32/C32)</f>
        <v>0.4028473656092525</v>
      </c>
    </row>
    <row r="33" spans="1:15" ht="11.25" customHeight="1">
      <c r="A33" s="102"/>
      <c r="B33" s="26">
        <f>B34-1</f>
        <v>2011</v>
      </c>
      <c r="C33" s="27">
        <v>302520</v>
      </c>
      <c r="D33" s="28">
        <v>1823</v>
      </c>
      <c r="E33" s="28">
        <v>0</v>
      </c>
      <c r="F33" s="28">
        <v>-208333</v>
      </c>
      <c r="G33" s="28">
        <v>0</v>
      </c>
      <c r="H33" s="28">
        <v>0</v>
      </c>
      <c r="I33" s="28">
        <v>-13715</v>
      </c>
      <c r="J33" s="28">
        <v>0</v>
      </c>
      <c r="K33" s="28">
        <v>0</v>
      </c>
      <c r="L33" s="29">
        <v>82295</v>
      </c>
      <c r="M33" s="30">
        <f>IF(C33=0,,-F33/C33)</f>
        <v>0.6886586010842258</v>
      </c>
      <c r="N33" s="30">
        <f>IF(C33=0,,-I33/C33)</f>
        <v>0.04533584556392966</v>
      </c>
      <c r="O33" s="48">
        <f>IF(C33=0,,L33/C33)</f>
        <v>0.2720316012164485</v>
      </c>
    </row>
    <row r="34" spans="1:15" ht="11.25" customHeight="1">
      <c r="A34" s="103"/>
      <c r="B34" s="49">
        <v>2012</v>
      </c>
      <c r="C34" s="50">
        <v>319712</v>
      </c>
      <c r="D34" s="51">
        <v>2257</v>
      </c>
      <c r="E34" s="51">
        <v>0</v>
      </c>
      <c r="F34" s="51">
        <v>-352208</v>
      </c>
      <c r="G34" s="51">
        <v>0</v>
      </c>
      <c r="H34" s="51">
        <v>0</v>
      </c>
      <c r="I34" s="51">
        <v>-18579</v>
      </c>
      <c r="J34" s="51">
        <v>0</v>
      </c>
      <c r="K34" s="51">
        <v>0</v>
      </c>
      <c r="L34" s="52">
        <v>-48818</v>
      </c>
      <c r="M34" s="53">
        <f>IF(C34=0,,-F34/C34)</f>
        <v>1.1016414773295966</v>
      </c>
      <c r="N34" s="53">
        <f>IF(C34=0,,-I34/C34)</f>
        <v>0.058111675507957164</v>
      </c>
      <c r="O34" s="54">
        <f>IF(C34=0,,L34/C34)</f>
        <v>-0.1526936743068762</v>
      </c>
    </row>
  </sheetData>
  <sheetProtection/>
  <mergeCells count="9">
    <mergeCell ref="A26:A28"/>
    <mergeCell ref="A29:A31"/>
    <mergeCell ref="A32:A34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2010</v>
      </c>
      <c r="C7" s="64">
        <v>844060</v>
      </c>
      <c r="D7" s="65">
        <v>844060</v>
      </c>
      <c r="E7" s="64">
        <v>841187</v>
      </c>
      <c r="F7" s="66">
        <v>-604369</v>
      </c>
      <c r="G7" s="65">
        <v>-58224</v>
      </c>
      <c r="H7" s="67">
        <v>187670</v>
      </c>
      <c r="I7" s="67">
        <v>187670</v>
      </c>
      <c r="J7" s="64">
        <v>75635</v>
      </c>
      <c r="K7" s="66">
        <v>329636</v>
      </c>
      <c r="L7" s="66">
        <v>0</v>
      </c>
      <c r="M7" s="66">
        <v>20751</v>
      </c>
      <c r="N7" s="66">
        <v>426022</v>
      </c>
      <c r="O7" s="65">
        <v>426022</v>
      </c>
      <c r="P7" s="68">
        <f>IF(E7=0,,-F7/E7)</f>
        <v>0.7184716359144875</v>
      </c>
      <c r="Q7" s="68">
        <f>IF(E7=0,,-G7/E7)</f>
        <v>0.06921647624131139</v>
      </c>
      <c r="R7" s="69">
        <f>IF(E7=0,,I7/E7)</f>
        <v>0.22310140313628243</v>
      </c>
    </row>
    <row r="8" spans="1:18" ht="11.25" customHeight="1">
      <c r="A8" s="25"/>
      <c r="B8" s="26">
        <f>B9-1</f>
        <v>2011</v>
      </c>
      <c r="C8" s="70">
        <v>718968</v>
      </c>
      <c r="D8" s="71">
        <v>718860</v>
      </c>
      <c r="E8" s="70">
        <v>708080</v>
      </c>
      <c r="F8" s="72">
        <v>-501231</v>
      </c>
      <c r="G8" s="71">
        <v>-76584</v>
      </c>
      <c r="H8" s="73">
        <v>114033</v>
      </c>
      <c r="I8" s="73">
        <v>114033</v>
      </c>
      <c r="J8" s="70">
        <v>87101</v>
      </c>
      <c r="K8" s="72">
        <v>320906</v>
      </c>
      <c r="L8" s="72">
        <v>0</v>
      </c>
      <c r="M8" s="72">
        <v>20686</v>
      </c>
      <c r="N8" s="72">
        <v>428693</v>
      </c>
      <c r="O8" s="71">
        <v>428693</v>
      </c>
      <c r="P8" s="74">
        <f>IF(E8=0,,-F8/E8)</f>
        <v>0.707873404135126</v>
      </c>
      <c r="Q8" s="74">
        <f>IF(E8=0,,-G8/E8)</f>
        <v>0.10815727036493052</v>
      </c>
      <c r="R8" s="75">
        <f>IF(E8=0,,I8/E8)</f>
        <v>0.16104536210597672</v>
      </c>
    </row>
    <row r="9" spans="1:18" ht="11.25" customHeight="1" thickBot="1">
      <c r="A9" s="32"/>
      <c r="B9" s="33">
        <v>2012</v>
      </c>
      <c r="C9" s="76">
        <v>789325</v>
      </c>
      <c r="D9" s="77">
        <v>789243</v>
      </c>
      <c r="E9" s="76">
        <v>816872</v>
      </c>
      <c r="F9" s="78">
        <v>-783241</v>
      </c>
      <c r="G9" s="77">
        <v>-96037</v>
      </c>
      <c r="H9" s="79">
        <v>-34002</v>
      </c>
      <c r="I9" s="79">
        <v>-34002</v>
      </c>
      <c r="J9" s="76">
        <v>59554</v>
      </c>
      <c r="K9" s="78">
        <v>440447</v>
      </c>
      <c r="L9" s="78">
        <v>0</v>
      </c>
      <c r="M9" s="78">
        <v>29452</v>
      </c>
      <c r="N9" s="78">
        <v>529453</v>
      </c>
      <c r="O9" s="77">
        <v>529453</v>
      </c>
      <c r="P9" s="80">
        <f>IF(E9=0,,-F9/E9)</f>
        <v>0.9588295351046431</v>
      </c>
      <c r="Q9" s="80">
        <f>IF(E9=0,,-G9/E9)</f>
        <v>0.11756676688636652</v>
      </c>
      <c r="R9" s="81">
        <f>IF(E9=0,,I9/E9)</f>
        <v>-0.04162463641794553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78</v>
      </c>
      <c r="B11" s="42">
        <f>B13-2</f>
        <v>2010</v>
      </c>
      <c r="C11" s="84">
        <v>68395</v>
      </c>
      <c r="D11" s="85">
        <v>68395</v>
      </c>
      <c r="E11" s="84">
        <v>68395</v>
      </c>
      <c r="F11" s="86">
        <v>-54938</v>
      </c>
      <c r="G11" s="85">
        <v>-12912</v>
      </c>
      <c r="H11" s="87">
        <v>1716</v>
      </c>
      <c r="I11" s="84">
        <v>1716</v>
      </c>
      <c r="J11" s="84">
        <v>0</v>
      </c>
      <c r="K11" s="86">
        <v>24218</v>
      </c>
      <c r="L11" s="86">
        <v>0</v>
      </c>
      <c r="M11" s="86">
        <v>974</v>
      </c>
      <c r="N11" s="86">
        <v>25192</v>
      </c>
      <c r="O11" s="85">
        <v>25192</v>
      </c>
      <c r="P11" s="88">
        <f>IF(E11=0,,-F11/E11)</f>
        <v>0.80324585130492</v>
      </c>
      <c r="Q11" s="88">
        <f>IF(E11=0,,-G11/E11)</f>
        <v>0.1887857299510198</v>
      </c>
      <c r="R11" s="89">
        <f>IF(E11=0,,I11/E11)</f>
        <v>0.025089553329921778</v>
      </c>
    </row>
    <row r="12" spans="1:18" ht="11.25" customHeight="1">
      <c r="A12" s="102"/>
      <c r="B12" s="26">
        <f>B13-1</f>
        <v>2011</v>
      </c>
      <c r="C12" s="70">
        <v>100310</v>
      </c>
      <c r="D12" s="71">
        <v>100310</v>
      </c>
      <c r="E12" s="70">
        <v>100310</v>
      </c>
      <c r="F12" s="72">
        <v>-72308</v>
      </c>
      <c r="G12" s="71">
        <v>-14538</v>
      </c>
      <c r="H12" s="73">
        <v>4275</v>
      </c>
      <c r="I12" s="70">
        <v>4275</v>
      </c>
      <c r="J12" s="70">
        <v>0</v>
      </c>
      <c r="K12" s="72">
        <v>29838</v>
      </c>
      <c r="L12" s="72">
        <v>0</v>
      </c>
      <c r="M12" s="72">
        <v>564</v>
      </c>
      <c r="N12" s="72">
        <v>30402</v>
      </c>
      <c r="O12" s="71">
        <v>30402</v>
      </c>
      <c r="P12" s="74">
        <f>IF(E12=0,,-F12/E12)</f>
        <v>0.7208453793240953</v>
      </c>
      <c r="Q12" s="74">
        <f>IF(E12=0,,-G12/E12)</f>
        <v>0.14493071478416908</v>
      </c>
      <c r="R12" s="90">
        <f>IF(E12=0,,I12/E12)</f>
        <v>0.0426178845578706</v>
      </c>
    </row>
    <row r="13" spans="1:18" ht="11.25" customHeight="1">
      <c r="A13" s="103"/>
      <c r="B13" s="91">
        <v>2012</v>
      </c>
      <c r="C13" s="92">
        <v>103843</v>
      </c>
      <c r="D13" s="93">
        <v>103843</v>
      </c>
      <c r="E13" s="92">
        <v>101703</v>
      </c>
      <c r="F13" s="94">
        <v>-97137</v>
      </c>
      <c r="G13" s="93">
        <v>-17257</v>
      </c>
      <c r="H13" s="95">
        <v>1290</v>
      </c>
      <c r="I13" s="92">
        <v>1290</v>
      </c>
      <c r="J13" s="92">
        <v>2140</v>
      </c>
      <c r="K13" s="94">
        <v>41964</v>
      </c>
      <c r="L13" s="94">
        <v>0</v>
      </c>
      <c r="M13" s="94">
        <v>1115</v>
      </c>
      <c r="N13" s="94">
        <v>45219</v>
      </c>
      <c r="O13" s="93">
        <v>45219</v>
      </c>
      <c r="P13" s="96">
        <f>IF(E13=0,,-F13/E13)</f>
        <v>0.9551045691867497</v>
      </c>
      <c r="Q13" s="96">
        <f>IF(E13=0,,-G13/E13)</f>
        <v>0.16968034374600552</v>
      </c>
      <c r="R13" s="97">
        <f>IF(E13=0,,I13/E13)</f>
        <v>0.012683991622665997</v>
      </c>
    </row>
    <row r="14" spans="1:18" ht="11.25" customHeight="1">
      <c r="A14" s="101" t="s">
        <v>45</v>
      </c>
      <c r="B14" s="42">
        <f>B16-2</f>
        <v>2010</v>
      </c>
      <c r="C14" s="84">
        <v>39770</v>
      </c>
      <c r="D14" s="85">
        <v>39770</v>
      </c>
      <c r="E14" s="84">
        <v>39755</v>
      </c>
      <c r="F14" s="86">
        <v>-10533</v>
      </c>
      <c r="G14" s="85">
        <v>-24750</v>
      </c>
      <c r="H14" s="87">
        <v>4590</v>
      </c>
      <c r="I14" s="84">
        <v>4590</v>
      </c>
      <c r="J14" s="84">
        <v>1012</v>
      </c>
      <c r="K14" s="86">
        <v>25037</v>
      </c>
      <c r="L14" s="86">
        <v>0</v>
      </c>
      <c r="M14" s="86">
        <v>1502</v>
      </c>
      <c r="N14" s="86">
        <v>27551</v>
      </c>
      <c r="O14" s="85">
        <v>27551</v>
      </c>
      <c r="P14" s="88">
        <f>IF(E14=0,,-F14/E14)</f>
        <v>0.2649478053075085</v>
      </c>
      <c r="Q14" s="88">
        <f>IF(E14=0,,-G14/E14)</f>
        <v>0.6225631995975349</v>
      </c>
      <c r="R14" s="89">
        <f>IF(E14=0,,I14/E14)</f>
        <v>0.11545717519808829</v>
      </c>
    </row>
    <row r="15" spans="1:18" ht="11.25" customHeight="1">
      <c r="A15" s="102"/>
      <c r="B15" s="26">
        <f>B16-1</f>
        <v>2011</v>
      </c>
      <c r="C15" s="70">
        <v>43659</v>
      </c>
      <c r="D15" s="71">
        <v>43659</v>
      </c>
      <c r="E15" s="70">
        <v>43623</v>
      </c>
      <c r="F15" s="72">
        <v>-10343</v>
      </c>
      <c r="G15" s="71">
        <v>-27140</v>
      </c>
      <c r="H15" s="73">
        <v>6854</v>
      </c>
      <c r="I15" s="70">
        <v>6854</v>
      </c>
      <c r="J15" s="70">
        <v>1048</v>
      </c>
      <c r="K15" s="72">
        <v>20423</v>
      </c>
      <c r="L15" s="72">
        <v>0</v>
      </c>
      <c r="M15" s="72">
        <v>1225</v>
      </c>
      <c r="N15" s="72">
        <v>22696</v>
      </c>
      <c r="O15" s="71">
        <v>22696</v>
      </c>
      <c r="P15" s="74">
        <f>IF(E15=0,,-F15/E15)</f>
        <v>0.2370996951149623</v>
      </c>
      <c r="Q15" s="74">
        <f>IF(E15=0,,-G15/E15)</f>
        <v>0.6221488664236756</v>
      </c>
      <c r="R15" s="90">
        <f>IF(E15=0,,I15/E15)</f>
        <v>0.1571189510120808</v>
      </c>
    </row>
    <row r="16" spans="1:18" ht="11.25" customHeight="1">
      <c r="A16" s="103"/>
      <c r="B16" s="91">
        <v>2012</v>
      </c>
      <c r="C16" s="92">
        <v>45416</v>
      </c>
      <c r="D16" s="93">
        <v>45416</v>
      </c>
      <c r="E16" s="92">
        <v>45146</v>
      </c>
      <c r="F16" s="94">
        <v>-21524</v>
      </c>
      <c r="G16" s="93">
        <v>-19818</v>
      </c>
      <c r="H16" s="95">
        <v>4518</v>
      </c>
      <c r="I16" s="92">
        <v>4518</v>
      </c>
      <c r="J16" s="92">
        <v>1318</v>
      </c>
      <c r="K16" s="94">
        <v>21393</v>
      </c>
      <c r="L16" s="94">
        <v>0</v>
      </c>
      <c r="M16" s="94">
        <v>1284</v>
      </c>
      <c r="N16" s="94">
        <v>23995</v>
      </c>
      <c r="O16" s="93">
        <v>23995</v>
      </c>
      <c r="P16" s="96">
        <f>IF(E16=0,,-F16/E16)</f>
        <v>0.47676427590484205</v>
      </c>
      <c r="Q16" s="96">
        <f>IF(E16=0,,-G16/E16)</f>
        <v>0.4389757675098569</v>
      </c>
      <c r="R16" s="97">
        <f>IF(E16=0,,I16/E16)</f>
        <v>0.10007531121251052</v>
      </c>
    </row>
    <row r="17" spans="1:18" ht="11.25" customHeight="1">
      <c r="A17" s="101" t="s">
        <v>48</v>
      </c>
      <c r="B17" s="42">
        <f>B19-2</f>
        <v>2010</v>
      </c>
      <c r="C17" s="84">
        <v>219634</v>
      </c>
      <c r="D17" s="85">
        <v>219634</v>
      </c>
      <c r="E17" s="84">
        <v>219692</v>
      </c>
      <c r="F17" s="86">
        <v>-216939</v>
      </c>
      <c r="G17" s="85">
        <v>-3489</v>
      </c>
      <c r="H17" s="87">
        <v>2614</v>
      </c>
      <c r="I17" s="84">
        <v>2614</v>
      </c>
      <c r="J17" s="84">
        <v>52329</v>
      </c>
      <c r="K17" s="86">
        <v>120544</v>
      </c>
      <c r="L17" s="86">
        <v>0</v>
      </c>
      <c r="M17" s="86">
        <v>4359</v>
      </c>
      <c r="N17" s="86">
        <v>177232</v>
      </c>
      <c r="O17" s="85">
        <v>177232</v>
      </c>
      <c r="P17" s="88">
        <f>IF(E17=0,,-F17/E17)</f>
        <v>0.9874688199843417</v>
      </c>
      <c r="Q17" s="88">
        <f>IF(E17=0,,-G17/E17)</f>
        <v>0.015881324763760172</v>
      </c>
      <c r="R17" s="89">
        <f>IF(E17=0,,I17/E17)</f>
        <v>0.011898476048285781</v>
      </c>
    </row>
    <row r="18" spans="1:18" ht="11.25" customHeight="1">
      <c r="A18" s="102"/>
      <c r="B18" s="26">
        <f>B19-1</f>
        <v>2011</v>
      </c>
      <c r="C18" s="70">
        <v>131614</v>
      </c>
      <c r="D18" s="71">
        <v>131614</v>
      </c>
      <c r="E18" s="70">
        <v>122984</v>
      </c>
      <c r="F18" s="72">
        <v>-87951</v>
      </c>
      <c r="G18" s="71">
        <v>-5531</v>
      </c>
      <c r="H18" s="73">
        <v>33462</v>
      </c>
      <c r="I18" s="70">
        <v>33462</v>
      </c>
      <c r="J18" s="70">
        <v>60959</v>
      </c>
      <c r="K18" s="72">
        <v>100860</v>
      </c>
      <c r="L18" s="72">
        <v>0</v>
      </c>
      <c r="M18" s="72">
        <v>4034</v>
      </c>
      <c r="N18" s="72">
        <v>165853</v>
      </c>
      <c r="O18" s="71">
        <v>165853</v>
      </c>
      <c r="P18" s="74">
        <f>IF(E18=0,,-F18/E18)</f>
        <v>0.7151418070643336</v>
      </c>
      <c r="Q18" s="74">
        <f>IF(E18=0,,-G18/E18)</f>
        <v>0.044973329864047354</v>
      </c>
      <c r="R18" s="90">
        <f>IF(E18=0,,I18/E18)</f>
        <v>0.27208417355103104</v>
      </c>
    </row>
    <row r="19" spans="1:18" ht="11.25" customHeight="1">
      <c r="A19" s="103"/>
      <c r="B19" s="91">
        <v>2012</v>
      </c>
      <c r="C19" s="92">
        <v>155423</v>
      </c>
      <c r="D19" s="93">
        <v>155423</v>
      </c>
      <c r="E19" s="92">
        <v>187829</v>
      </c>
      <c r="F19" s="94">
        <v>-149397</v>
      </c>
      <c r="G19" s="93">
        <v>-8520</v>
      </c>
      <c r="H19" s="95">
        <v>32293</v>
      </c>
      <c r="I19" s="92">
        <v>32293</v>
      </c>
      <c r="J19" s="92">
        <v>28553</v>
      </c>
      <c r="K19" s="94">
        <v>123591</v>
      </c>
      <c r="L19" s="94">
        <v>0</v>
      </c>
      <c r="M19" s="94">
        <v>4898</v>
      </c>
      <c r="N19" s="94">
        <v>157042</v>
      </c>
      <c r="O19" s="93">
        <v>157042</v>
      </c>
      <c r="P19" s="96">
        <f>IF(E19=0,,-F19/E19)</f>
        <v>0.7953883585601798</v>
      </c>
      <c r="Q19" s="96">
        <f>IF(E19=0,,-G19/E19)</f>
        <v>0.04536040760478946</v>
      </c>
      <c r="R19" s="97">
        <f>IF(E19=0,,I19/E19)</f>
        <v>0.17192765760345846</v>
      </c>
    </row>
    <row r="20" spans="1:18" ht="11.25" customHeight="1">
      <c r="A20" s="101" t="s">
        <v>49</v>
      </c>
      <c r="B20" s="42">
        <f>B22-2</f>
        <v>2010</v>
      </c>
      <c r="C20" s="84">
        <v>532</v>
      </c>
      <c r="D20" s="85">
        <v>532</v>
      </c>
      <c r="E20" s="84">
        <v>611</v>
      </c>
      <c r="F20" s="86">
        <v>-465</v>
      </c>
      <c r="G20" s="85">
        <v>0</v>
      </c>
      <c r="H20" s="87">
        <v>158</v>
      </c>
      <c r="I20" s="84">
        <v>158</v>
      </c>
      <c r="J20" s="84">
        <v>0</v>
      </c>
      <c r="K20" s="86">
        <v>621</v>
      </c>
      <c r="L20" s="86">
        <v>0</v>
      </c>
      <c r="M20" s="86">
        <v>27</v>
      </c>
      <c r="N20" s="86">
        <v>648</v>
      </c>
      <c r="O20" s="85">
        <v>648</v>
      </c>
      <c r="P20" s="88">
        <f>IF(E20=0,,-F20/E20)</f>
        <v>0.7610474631751227</v>
      </c>
      <c r="Q20" s="88">
        <f>IF(E20=0,,-G20/E20)</f>
        <v>0</v>
      </c>
      <c r="R20" s="89">
        <f>IF(E20=0,,I20/E20)</f>
        <v>0.25859247135842883</v>
      </c>
    </row>
    <row r="21" spans="1:18" ht="11.25" customHeight="1">
      <c r="A21" s="102"/>
      <c r="B21" s="26">
        <f>B22-1</f>
        <v>2011</v>
      </c>
      <c r="C21" s="70">
        <v>598</v>
      </c>
      <c r="D21" s="71">
        <v>598</v>
      </c>
      <c r="E21" s="70">
        <v>598</v>
      </c>
      <c r="F21" s="72">
        <v>-460</v>
      </c>
      <c r="G21" s="71">
        <v>0</v>
      </c>
      <c r="H21" s="73">
        <v>149</v>
      </c>
      <c r="I21" s="70">
        <v>149</v>
      </c>
      <c r="J21" s="70">
        <v>0</v>
      </c>
      <c r="K21" s="72">
        <v>366</v>
      </c>
      <c r="L21" s="72">
        <v>0</v>
      </c>
      <c r="M21" s="72">
        <v>14</v>
      </c>
      <c r="N21" s="72">
        <v>380</v>
      </c>
      <c r="O21" s="71">
        <v>380</v>
      </c>
      <c r="P21" s="74">
        <f>IF(E21=0,,-F21/E21)</f>
        <v>0.7692307692307693</v>
      </c>
      <c r="Q21" s="74">
        <f>IF(E21=0,,-G21/E21)</f>
        <v>0</v>
      </c>
      <c r="R21" s="90">
        <f>IF(E21=0,,I21/E21)</f>
        <v>0.2491638795986622</v>
      </c>
    </row>
    <row r="22" spans="1:18" ht="11.25" customHeight="1">
      <c r="A22" s="103"/>
      <c r="B22" s="91">
        <v>2012</v>
      </c>
      <c r="C22" s="92">
        <v>874</v>
      </c>
      <c r="D22" s="93">
        <v>874</v>
      </c>
      <c r="E22" s="92">
        <v>874</v>
      </c>
      <c r="F22" s="94">
        <v>-997</v>
      </c>
      <c r="G22" s="93">
        <v>155</v>
      </c>
      <c r="H22" s="95">
        <v>53</v>
      </c>
      <c r="I22" s="92">
        <v>53</v>
      </c>
      <c r="J22" s="92">
        <v>0</v>
      </c>
      <c r="K22" s="94">
        <v>419</v>
      </c>
      <c r="L22" s="94">
        <v>0</v>
      </c>
      <c r="M22" s="94">
        <v>17</v>
      </c>
      <c r="N22" s="94">
        <v>436</v>
      </c>
      <c r="O22" s="93">
        <v>436</v>
      </c>
      <c r="P22" s="96">
        <f>IF(E22=0,,-F22/E22)</f>
        <v>1.1407322654462242</v>
      </c>
      <c r="Q22" s="96">
        <f>IF(E22=0,,-G22/E22)</f>
        <v>-0.17734553775743708</v>
      </c>
      <c r="R22" s="97">
        <f>IF(E22=0,,I22/E22)</f>
        <v>0.06064073226544622</v>
      </c>
    </row>
    <row r="23" spans="1:18" ht="11.25" customHeight="1">
      <c r="A23" s="101" t="s">
        <v>54</v>
      </c>
      <c r="B23" s="42">
        <f>B25-2</f>
        <v>2010</v>
      </c>
      <c r="C23" s="84">
        <v>0</v>
      </c>
      <c r="D23" s="85">
        <v>0</v>
      </c>
      <c r="E23" s="84">
        <v>0</v>
      </c>
      <c r="F23" s="86">
        <v>0</v>
      </c>
      <c r="G23" s="85">
        <v>0</v>
      </c>
      <c r="H23" s="87">
        <v>0</v>
      </c>
      <c r="I23" s="84">
        <v>0</v>
      </c>
      <c r="J23" s="84">
        <v>0</v>
      </c>
      <c r="K23" s="86">
        <v>0</v>
      </c>
      <c r="L23" s="86">
        <v>0</v>
      </c>
      <c r="M23" s="86">
        <v>0</v>
      </c>
      <c r="N23" s="86">
        <v>0</v>
      </c>
      <c r="O23" s="85">
        <v>0</v>
      </c>
      <c r="P23" s="88">
        <f>IF(E23=0,,-F23/E23)</f>
        <v>0</v>
      </c>
      <c r="Q23" s="88">
        <f>IF(E23=0,,-G23/E23)</f>
        <v>0</v>
      </c>
      <c r="R23" s="89">
        <f>IF(E23=0,,I23/E23)</f>
        <v>0</v>
      </c>
    </row>
    <row r="24" spans="1:18" ht="11.25" customHeight="1">
      <c r="A24" s="102"/>
      <c r="B24" s="26">
        <f>B25-1</f>
        <v>2011</v>
      </c>
      <c r="C24" s="70">
        <v>9560</v>
      </c>
      <c r="D24" s="71">
        <v>9452</v>
      </c>
      <c r="E24" s="70">
        <v>9259</v>
      </c>
      <c r="F24" s="72">
        <v>-15141</v>
      </c>
      <c r="G24" s="71">
        <v>-6466</v>
      </c>
      <c r="H24" s="73">
        <v>-12385</v>
      </c>
      <c r="I24" s="70">
        <v>-12385</v>
      </c>
      <c r="J24" s="70">
        <v>301</v>
      </c>
      <c r="K24" s="72">
        <v>10202</v>
      </c>
      <c r="L24" s="72">
        <v>0</v>
      </c>
      <c r="M24" s="72">
        <v>888</v>
      </c>
      <c r="N24" s="72">
        <v>11391</v>
      </c>
      <c r="O24" s="71">
        <v>11391</v>
      </c>
      <c r="P24" s="74">
        <f>IF(E24=0,,-F24/E24)</f>
        <v>1.6352737876660546</v>
      </c>
      <c r="Q24" s="74">
        <f>IF(E24=0,,-G24/E24)</f>
        <v>0.6983475537315045</v>
      </c>
      <c r="R24" s="90">
        <f>IF(E24=0,,I24/E24)</f>
        <v>-1.3376174532886922</v>
      </c>
    </row>
    <row r="25" spans="1:18" ht="11.25" customHeight="1">
      <c r="A25" s="103"/>
      <c r="B25" s="91">
        <v>2012</v>
      </c>
      <c r="C25" s="92">
        <v>11483</v>
      </c>
      <c r="D25" s="93">
        <v>11401</v>
      </c>
      <c r="E25" s="92">
        <v>11454</v>
      </c>
      <c r="F25" s="94">
        <v>-6960</v>
      </c>
      <c r="G25" s="93">
        <v>-8500</v>
      </c>
      <c r="H25" s="95">
        <v>-3986</v>
      </c>
      <c r="I25" s="92">
        <v>-3986</v>
      </c>
      <c r="J25" s="92">
        <v>330</v>
      </c>
      <c r="K25" s="94">
        <v>11638</v>
      </c>
      <c r="L25" s="94">
        <v>0</v>
      </c>
      <c r="M25" s="94">
        <v>1348</v>
      </c>
      <c r="N25" s="94">
        <v>13316</v>
      </c>
      <c r="O25" s="93">
        <v>13316</v>
      </c>
      <c r="P25" s="96">
        <f>IF(E25=0,,-F25/E25)</f>
        <v>0.607647983237297</v>
      </c>
      <c r="Q25" s="96">
        <f>IF(E25=0,,-G25/E25)</f>
        <v>0.7420988301030208</v>
      </c>
      <c r="R25" s="97">
        <f>IF(E25=0,,I25/E25)</f>
        <v>-0.34800069844595777</v>
      </c>
    </row>
    <row r="26" spans="1:18" ht="11.25" customHeight="1">
      <c r="A26" s="101" t="s">
        <v>79</v>
      </c>
      <c r="B26" s="42">
        <f>B28-2</f>
        <v>2010</v>
      </c>
      <c r="C26" s="84">
        <v>161063</v>
      </c>
      <c r="D26" s="85">
        <v>161063</v>
      </c>
      <c r="E26" s="84">
        <v>161063</v>
      </c>
      <c r="F26" s="86">
        <v>-122730</v>
      </c>
      <c r="G26" s="85">
        <v>-5014</v>
      </c>
      <c r="H26" s="87">
        <v>36917</v>
      </c>
      <c r="I26" s="84">
        <v>36917</v>
      </c>
      <c r="J26" s="84">
        <v>0</v>
      </c>
      <c r="K26" s="86">
        <v>53743</v>
      </c>
      <c r="L26" s="86">
        <v>0</v>
      </c>
      <c r="M26" s="86">
        <v>4299</v>
      </c>
      <c r="N26" s="86">
        <v>58042</v>
      </c>
      <c r="O26" s="85">
        <v>58042</v>
      </c>
      <c r="P26" s="88">
        <f>IF(E26=0,,-F26/E26)</f>
        <v>0.7619999627474964</v>
      </c>
      <c r="Q26" s="88">
        <f>IF(E26=0,,-G26/E26)</f>
        <v>0.031130675574154214</v>
      </c>
      <c r="R26" s="89">
        <f>IF(E26=0,,I26/E26)</f>
        <v>0.22920844638433407</v>
      </c>
    </row>
    <row r="27" spans="1:18" ht="11.25" customHeight="1">
      <c r="A27" s="102"/>
      <c r="B27" s="26">
        <f>B28-1</f>
        <v>2011</v>
      </c>
      <c r="C27" s="70">
        <v>122624</v>
      </c>
      <c r="D27" s="71">
        <v>122624</v>
      </c>
      <c r="E27" s="70">
        <v>122624</v>
      </c>
      <c r="F27" s="72">
        <v>-102658</v>
      </c>
      <c r="G27" s="71">
        <v>-5254</v>
      </c>
      <c r="H27" s="73">
        <v>1021</v>
      </c>
      <c r="I27" s="70">
        <v>1021</v>
      </c>
      <c r="J27" s="70">
        <v>0</v>
      </c>
      <c r="K27" s="72">
        <v>48991</v>
      </c>
      <c r="L27" s="72">
        <v>0</v>
      </c>
      <c r="M27" s="72">
        <v>3919</v>
      </c>
      <c r="N27" s="72">
        <v>52910</v>
      </c>
      <c r="O27" s="71">
        <v>52910</v>
      </c>
      <c r="P27" s="74">
        <f>IF(E27=0,,-F27/E27)</f>
        <v>0.8371770615866388</v>
      </c>
      <c r="Q27" s="74">
        <f>IF(E27=0,,-G27/E27)</f>
        <v>0.0428464248434238</v>
      </c>
      <c r="R27" s="90">
        <f>IF(E27=0,,I27/E27)</f>
        <v>0.008326265657620041</v>
      </c>
    </row>
    <row r="28" spans="1:18" ht="11.25" customHeight="1">
      <c r="A28" s="103"/>
      <c r="B28" s="91">
        <v>2012</v>
      </c>
      <c r="C28" s="92">
        <v>143031</v>
      </c>
      <c r="D28" s="93">
        <v>143031</v>
      </c>
      <c r="E28" s="92">
        <v>143031</v>
      </c>
      <c r="F28" s="94">
        <v>-146027</v>
      </c>
      <c r="G28" s="93">
        <v>-7016</v>
      </c>
      <c r="H28" s="95">
        <v>-1029</v>
      </c>
      <c r="I28" s="92">
        <v>-1029</v>
      </c>
      <c r="J28" s="92">
        <v>0</v>
      </c>
      <c r="K28" s="94">
        <v>65164</v>
      </c>
      <c r="L28" s="94">
        <v>0</v>
      </c>
      <c r="M28" s="94">
        <v>5213</v>
      </c>
      <c r="N28" s="94">
        <v>70377</v>
      </c>
      <c r="O28" s="93">
        <v>70377</v>
      </c>
      <c r="P28" s="96">
        <f>IF(E28=0,,-F28/E28)</f>
        <v>1.0209465080996427</v>
      </c>
      <c r="Q28" s="96">
        <f>IF(E28=0,,-G28/E28)</f>
        <v>0.04905230334682691</v>
      </c>
      <c r="R28" s="97">
        <f>IF(E28=0,,I28/E28)</f>
        <v>-0.007194244604316547</v>
      </c>
    </row>
    <row r="29" spans="1:18" ht="11.25" customHeight="1">
      <c r="A29" s="101" t="s">
        <v>55</v>
      </c>
      <c r="B29" s="42">
        <f>B31-2</f>
        <v>2010</v>
      </c>
      <c r="C29" s="84">
        <v>8795</v>
      </c>
      <c r="D29" s="85">
        <v>8795</v>
      </c>
      <c r="E29" s="84">
        <v>5386</v>
      </c>
      <c r="F29" s="86">
        <v>-2534</v>
      </c>
      <c r="G29" s="85">
        <v>-855</v>
      </c>
      <c r="H29" s="87">
        <v>2175</v>
      </c>
      <c r="I29" s="84">
        <v>2175</v>
      </c>
      <c r="J29" s="84">
        <v>7773</v>
      </c>
      <c r="K29" s="86">
        <v>10</v>
      </c>
      <c r="L29" s="86">
        <v>0</v>
      </c>
      <c r="M29" s="86">
        <v>0</v>
      </c>
      <c r="N29" s="86">
        <v>7783</v>
      </c>
      <c r="O29" s="85">
        <v>7783</v>
      </c>
      <c r="P29" s="88">
        <f>IF(E29=0,,-F29/E29)</f>
        <v>0.47047901968065353</v>
      </c>
      <c r="Q29" s="88">
        <f>IF(E29=0,,-G29/E29)</f>
        <v>0.15874489417007057</v>
      </c>
      <c r="R29" s="89">
        <f>IF(E29=0,,I29/E29)</f>
        <v>0.40382473078351283</v>
      </c>
    </row>
    <row r="30" spans="1:18" ht="11.25" customHeight="1">
      <c r="A30" s="102"/>
      <c r="B30" s="26">
        <f>B31-1</f>
        <v>2011</v>
      </c>
      <c r="C30" s="70">
        <v>8485</v>
      </c>
      <c r="D30" s="71">
        <v>8485</v>
      </c>
      <c r="E30" s="70">
        <v>6162</v>
      </c>
      <c r="F30" s="72">
        <v>-4037</v>
      </c>
      <c r="G30" s="71">
        <v>-3940</v>
      </c>
      <c r="H30" s="73">
        <v>-1638</v>
      </c>
      <c r="I30" s="70">
        <v>-1638</v>
      </c>
      <c r="J30" s="70">
        <v>10674</v>
      </c>
      <c r="K30" s="72">
        <v>0</v>
      </c>
      <c r="L30" s="72">
        <v>0</v>
      </c>
      <c r="M30" s="72">
        <v>0</v>
      </c>
      <c r="N30" s="72">
        <v>10674</v>
      </c>
      <c r="O30" s="71">
        <v>10674</v>
      </c>
      <c r="P30" s="74">
        <f>IF(E30=0,,-F30/E30)</f>
        <v>0.6551444336254463</v>
      </c>
      <c r="Q30" s="74">
        <f>IF(E30=0,,-G30/E30)</f>
        <v>0.6394027913015254</v>
      </c>
      <c r="R30" s="90">
        <f>IF(E30=0,,I30/E30)</f>
        <v>-0.26582278481012656</v>
      </c>
    </row>
    <row r="31" spans="1:18" ht="11.25" customHeight="1">
      <c r="A31" s="103"/>
      <c r="B31" s="91">
        <v>2012</v>
      </c>
      <c r="C31" s="92">
        <v>8824</v>
      </c>
      <c r="D31" s="93">
        <v>8824</v>
      </c>
      <c r="E31" s="92">
        <v>7123</v>
      </c>
      <c r="F31" s="94">
        <v>-8991</v>
      </c>
      <c r="G31" s="93">
        <v>-16502</v>
      </c>
      <c r="H31" s="95">
        <v>-18323</v>
      </c>
      <c r="I31" s="92">
        <v>-18323</v>
      </c>
      <c r="J31" s="92">
        <v>12375</v>
      </c>
      <c r="K31" s="94">
        <v>1626</v>
      </c>
      <c r="L31" s="94">
        <v>0</v>
      </c>
      <c r="M31" s="94">
        <v>37</v>
      </c>
      <c r="N31" s="94">
        <v>14038</v>
      </c>
      <c r="O31" s="93">
        <v>14038</v>
      </c>
      <c r="P31" s="96">
        <f>IF(E31=0,,-F31/E31)</f>
        <v>1.2622490523655763</v>
      </c>
      <c r="Q31" s="96">
        <f>IF(E31=0,,-G31/E31)</f>
        <v>2.3167204829425803</v>
      </c>
      <c r="R31" s="97">
        <f>IF(E31=0,,I31/E31)</f>
        <v>-2.5723711919135197</v>
      </c>
    </row>
    <row r="32" spans="1:18" ht="11.25" customHeight="1">
      <c r="A32" s="101" t="s">
        <v>58</v>
      </c>
      <c r="B32" s="42">
        <f>B34-2</f>
        <v>2010</v>
      </c>
      <c r="C32" s="84">
        <v>345871</v>
      </c>
      <c r="D32" s="85">
        <v>345871</v>
      </c>
      <c r="E32" s="84">
        <v>346285</v>
      </c>
      <c r="F32" s="86">
        <v>-196230</v>
      </c>
      <c r="G32" s="85">
        <v>-11204</v>
      </c>
      <c r="H32" s="87">
        <v>139500</v>
      </c>
      <c r="I32" s="84">
        <v>139500</v>
      </c>
      <c r="J32" s="84">
        <v>14521</v>
      </c>
      <c r="K32" s="86">
        <v>105463</v>
      </c>
      <c r="L32" s="86">
        <v>0</v>
      </c>
      <c r="M32" s="86">
        <v>9590</v>
      </c>
      <c r="N32" s="86">
        <v>129574</v>
      </c>
      <c r="O32" s="85">
        <v>129574</v>
      </c>
      <c r="P32" s="88">
        <f>IF(E32=0,,-F32/E32)</f>
        <v>0.5666719609570152</v>
      </c>
      <c r="Q32" s="88">
        <f>IF(E32=0,,-G32/E32)</f>
        <v>0.03235485221710441</v>
      </c>
      <c r="R32" s="89">
        <f>IF(E32=0,,I32/E32)</f>
        <v>0.4028473656092525</v>
      </c>
    </row>
    <row r="33" spans="1:18" ht="11.25" customHeight="1">
      <c r="A33" s="102"/>
      <c r="B33" s="26">
        <f>B34-1</f>
        <v>2011</v>
      </c>
      <c r="C33" s="70">
        <v>302118</v>
      </c>
      <c r="D33" s="71">
        <v>302118</v>
      </c>
      <c r="E33" s="70">
        <v>302520</v>
      </c>
      <c r="F33" s="72">
        <v>-208333</v>
      </c>
      <c r="G33" s="71">
        <v>-13715</v>
      </c>
      <c r="H33" s="73">
        <v>82295</v>
      </c>
      <c r="I33" s="70">
        <v>82295</v>
      </c>
      <c r="J33" s="70">
        <v>14119</v>
      </c>
      <c r="K33" s="72">
        <v>110226</v>
      </c>
      <c r="L33" s="72">
        <v>0</v>
      </c>
      <c r="M33" s="72">
        <v>10042</v>
      </c>
      <c r="N33" s="72">
        <v>134387</v>
      </c>
      <c r="O33" s="71">
        <v>134387</v>
      </c>
      <c r="P33" s="74">
        <f>IF(E33=0,,-F33/E33)</f>
        <v>0.6886586010842258</v>
      </c>
      <c r="Q33" s="74">
        <f>IF(E33=0,,-G33/E33)</f>
        <v>0.04533584556392966</v>
      </c>
      <c r="R33" s="90">
        <f>IF(E33=0,,I33/E33)</f>
        <v>0.2720316012164485</v>
      </c>
    </row>
    <row r="34" spans="1:18" ht="11.25" customHeight="1">
      <c r="A34" s="103"/>
      <c r="B34" s="91">
        <v>2012</v>
      </c>
      <c r="C34" s="92">
        <v>320431</v>
      </c>
      <c r="D34" s="93">
        <v>320431</v>
      </c>
      <c r="E34" s="92">
        <v>319712</v>
      </c>
      <c r="F34" s="94">
        <v>-352208</v>
      </c>
      <c r="G34" s="93">
        <v>-18579</v>
      </c>
      <c r="H34" s="95">
        <v>-48818</v>
      </c>
      <c r="I34" s="92">
        <v>-48818</v>
      </c>
      <c r="J34" s="92">
        <v>14838</v>
      </c>
      <c r="K34" s="94">
        <v>174652</v>
      </c>
      <c r="L34" s="94">
        <v>0</v>
      </c>
      <c r="M34" s="94">
        <v>15540</v>
      </c>
      <c r="N34" s="94">
        <v>205030</v>
      </c>
      <c r="O34" s="93">
        <v>205030</v>
      </c>
      <c r="P34" s="96">
        <f>IF(E34=0,,-F34/E34)</f>
        <v>1.1016414773295966</v>
      </c>
      <c r="Q34" s="96">
        <f>IF(E34=0,,-G34/E34)</f>
        <v>0.058111675507957164</v>
      </c>
      <c r="R34" s="97">
        <f>IF(E34=0,,I34/E34)</f>
        <v>-0.1526936743068762</v>
      </c>
    </row>
  </sheetData>
  <sheetProtection/>
  <mergeCells count="9">
    <mergeCell ref="A26:A28"/>
    <mergeCell ref="A29:A31"/>
    <mergeCell ref="A32:A34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2010</v>
      </c>
      <c r="C7" s="20">
        <v>2149745</v>
      </c>
      <c r="D7" s="21">
        <v>22042</v>
      </c>
      <c r="E7" s="21">
        <v>1136</v>
      </c>
      <c r="F7" s="21">
        <v>-1568768</v>
      </c>
      <c r="G7" s="21">
        <v>0</v>
      </c>
      <c r="H7" s="21">
        <v>-263</v>
      </c>
      <c r="I7" s="21">
        <v>-454865</v>
      </c>
      <c r="J7" s="21">
        <v>0</v>
      </c>
      <c r="K7" s="21">
        <v>0</v>
      </c>
      <c r="L7" s="22">
        <v>149027</v>
      </c>
      <c r="M7" s="23">
        <f>IF(C7=0,,-F7/C7)</f>
        <v>0.7297460861637078</v>
      </c>
      <c r="N7" s="23">
        <f>IF(C7=0,,-I7/C7)</f>
        <v>0.21159021186233717</v>
      </c>
      <c r="O7" s="24">
        <f>IF(C7=0,,L7/C7)</f>
        <v>0.06932310576370686</v>
      </c>
    </row>
    <row r="8" spans="1:15" ht="11.25" customHeight="1">
      <c r="A8" s="25"/>
      <c r="B8" s="26">
        <f>B9-1</f>
        <v>2011</v>
      </c>
      <c r="C8" s="27">
        <v>2312250</v>
      </c>
      <c r="D8" s="28">
        <v>27884</v>
      </c>
      <c r="E8" s="28">
        <v>1169</v>
      </c>
      <c r="F8" s="28">
        <v>-1637630</v>
      </c>
      <c r="G8" s="28">
        <v>0</v>
      </c>
      <c r="H8" s="28">
        <v>-186</v>
      </c>
      <c r="I8" s="28">
        <v>-524111</v>
      </c>
      <c r="J8" s="28">
        <v>0</v>
      </c>
      <c r="K8" s="28">
        <v>0</v>
      </c>
      <c r="L8" s="29">
        <v>179376</v>
      </c>
      <c r="M8" s="30">
        <f>IF(C8=0,,-F8/C8)</f>
        <v>0.708240890907125</v>
      </c>
      <c r="N8" s="30">
        <f>IF(C8=0,,-I8/C8)</f>
        <v>0.22666709914585362</v>
      </c>
      <c r="O8" s="31">
        <f>IF(C8=0,,L8/C8)</f>
        <v>0.07757638663639313</v>
      </c>
    </row>
    <row r="9" spans="1:15" ht="11.25" customHeight="1" thickBot="1">
      <c r="A9" s="32"/>
      <c r="B9" s="33">
        <v>2012</v>
      </c>
      <c r="C9" s="34">
        <v>2472519</v>
      </c>
      <c r="D9" s="35">
        <v>22910</v>
      </c>
      <c r="E9" s="35">
        <v>985</v>
      </c>
      <c r="F9" s="35">
        <v>-1760494</v>
      </c>
      <c r="G9" s="35">
        <v>0</v>
      </c>
      <c r="H9" s="35">
        <v>-387</v>
      </c>
      <c r="I9" s="35">
        <v>-565227</v>
      </c>
      <c r="J9" s="35">
        <v>-92</v>
      </c>
      <c r="K9" s="35">
        <v>0</v>
      </c>
      <c r="L9" s="36">
        <v>170214</v>
      </c>
      <c r="M9" s="37">
        <f>IF(C9=0,,-F9/C9)</f>
        <v>0.7120244576482526</v>
      </c>
      <c r="N9" s="37">
        <f>IF(C9=0,,-I9/C9)</f>
        <v>0.22860370334869015</v>
      </c>
      <c r="O9" s="38">
        <f>IF(C9=0,,L9/C9)</f>
        <v>0.0688423425664272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46</v>
      </c>
      <c r="B11" s="42">
        <f>B13-2</f>
        <v>2010</v>
      </c>
      <c r="C11" s="43">
        <v>7377</v>
      </c>
      <c r="D11" s="44">
        <v>45</v>
      </c>
      <c r="E11" s="44">
        <v>0</v>
      </c>
      <c r="F11" s="44">
        <v>-3906</v>
      </c>
      <c r="G11" s="44">
        <v>0</v>
      </c>
      <c r="H11" s="44">
        <v>-263</v>
      </c>
      <c r="I11" s="44">
        <v>-3370</v>
      </c>
      <c r="J11" s="44">
        <v>0</v>
      </c>
      <c r="K11" s="44">
        <v>0</v>
      </c>
      <c r="L11" s="45">
        <v>-117</v>
      </c>
      <c r="M11" s="46">
        <f>IF(C11=0,,-F11/C11)</f>
        <v>0.5294835298901993</v>
      </c>
      <c r="N11" s="46">
        <f>IF(C11=0,,-I11/C11)</f>
        <v>0.45682526772400706</v>
      </c>
      <c r="O11" s="47">
        <f>IF(C11=0,,L11/C11)</f>
        <v>-0.015860105734038225</v>
      </c>
    </row>
    <row r="12" spans="1:15" ht="11.25" customHeight="1">
      <c r="A12" s="102"/>
      <c r="B12" s="26">
        <f>B13-1</f>
        <v>2011</v>
      </c>
      <c r="C12" s="27">
        <v>21995</v>
      </c>
      <c r="D12" s="28">
        <v>311</v>
      </c>
      <c r="E12" s="28">
        <v>2</v>
      </c>
      <c r="F12" s="28">
        <v>-20446</v>
      </c>
      <c r="G12" s="28">
        <v>0</v>
      </c>
      <c r="H12" s="28">
        <v>-186</v>
      </c>
      <c r="I12" s="28">
        <v>-9114</v>
      </c>
      <c r="J12" s="28">
        <v>0</v>
      </c>
      <c r="K12" s="28">
        <v>0</v>
      </c>
      <c r="L12" s="29">
        <v>-7438</v>
      </c>
      <c r="M12" s="30">
        <f>IF(C12=0,,-F12/C12)</f>
        <v>0.9295749033871334</v>
      </c>
      <c r="N12" s="30">
        <f>IF(C12=0,,-I12/C12)</f>
        <v>0.4143669015685383</v>
      </c>
      <c r="O12" s="48">
        <f>IF(C12=0,,L12/C12)</f>
        <v>-0.33816776540122756</v>
      </c>
    </row>
    <row r="13" spans="1:15" ht="11.25" customHeight="1">
      <c r="A13" s="103"/>
      <c r="B13" s="49">
        <v>2012</v>
      </c>
      <c r="C13" s="50">
        <v>37742</v>
      </c>
      <c r="D13" s="51">
        <v>226</v>
      </c>
      <c r="E13" s="51">
        <v>0</v>
      </c>
      <c r="F13" s="51">
        <v>-31161</v>
      </c>
      <c r="G13" s="51">
        <v>0</v>
      </c>
      <c r="H13" s="51">
        <v>-387</v>
      </c>
      <c r="I13" s="51">
        <v>-14251</v>
      </c>
      <c r="J13" s="51">
        <v>-92</v>
      </c>
      <c r="K13" s="51">
        <v>0</v>
      </c>
      <c r="L13" s="52">
        <v>-7923</v>
      </c>
      <c r="M13" s="53">
        <f>IF(C13=0,,-F13/C13)</f>
        <v>0.8256319219967145</v>
      </c>
      <c r="N13" s="53">
        <f>IF(C13=0,,-I13/C13)</f>
        <v>0.3775899528376875</v>
      </c>
      <c r="O13" s="54">
        <f>IF(C13=0,,L13/C13)</f>
        <v>-0.20992528217900483</v>
      </c>
    </row>
    <row r="14" spans="1:15" ht="11.25" customHeight="1">
      <c r="A14" s="101" t="s">
        <v>48</v>
      </c>
      <c r="B14" s="42">
        <f>B16-2</f>
        <v>2010</v>
      </c>
      <c r="C14" s="43">
        <v>394728</v>
      </c>
      <c r="D14" s="44">
        <v>3938</v>
      </c>
      <c r="E14" s="44">
        <v>1136</v>
      </c>
      <c r="F14" s="44">
        <v>-319792</v>
      </c>
      <c r="G14" s="44">
        <v>0</v>
      </c>
      <c r="H14" s="44">
        <v>0</v>
      </c>
      <c r="I14" s="44">
        <v>-60626</v>
      </c>
      <c r="J14" s="44">
        <v>0</v>
      </c>
      <c r="K14" s="44">
        <v>0</v>
      </c>
      <c r="L14" s="45">
        <v>19384</v>
      </c>
      <c r="M14" s="46">
        <f>IF(C14=0,,-F14/C14)</f>
        <v>0.8101578808698648</v>
      </c>
      <c r="N14" s="46">
        <f>IF(C14=0,,-I14/C14)</f>
        <v>0.15358930706714496</v>
      </c>
      <c r="O14" s="47">
        <f>IF(C14=0,,L14/C14)</f>
        <v>0.049107233335360045</v>
      </c>
    </row>
    <row r="15" spans="1:15" ht="11.25" customHeight="1">
      <c r="A15" s="102"/>
      <c r="B15" s="26">
        <f>B16-1</f>
        <v>2011</v>
      </c>
      <c r="C15" s="27">
        <v>450236</v>
      </c>
      <c r="D15" s="28">
        <v>5577</v>
      </c>
      <c r="E15" s="28">
        <v>1167</v>
      </c>
      <c r="F15" s="28">
        <v>-325321</v>
      </c>
      <c r="G15" s="28">
        <v>0</v>
      </c>
      <c r="H15" s="28">
        <v>0</v>
      </c>
      <c r="I15" s="28">
        <v>-72775</v>
      </c>
      <c r="J15" s="28">
        <v>0</v>
      </c>
      <c r="K15" s="28">
        <v>0</v>
      </c>
      <c r="L15" s="29">
        <v>58884</v>
      </c>
      <c r="M15" s="30">
        <f>IF(C15=0,,-F15/C15)</f>
        <v>0.7225566147531517</v>
      </c>
      <c r="N15" s="30">
        <f>IF(C15=0,,-I15/C15)</f>
        <v>0.16163745235831875</v>
      </c>
      <c r="O15" s="48">
        <f>IF(C15=0,,L15/C15)</f>
        <v>0.13078474400092396</v>
      </c>
    </row>
    <row r="16" spans="1:15" ht="11.25" customHeight="1">
      <c r="A16" s="103"/>
      <c r="B16" s="49">
        <v>2012</v>
      </c>
      <c r="C16" s="50">
        <v>460682</v>
      </c>
      <c r="D16" s="51">
        <v>3104</v>
      </c>
      <c r="E16" s="51">
        <v>985</v>
      </c>
      <c r="F16" s="51">
        <v>-369805</v>
      </c>
      <c r="G16" s="51">
        <v>0</v>
      </c>
      <c r="H16" s="51">
        <v>0</v>
      </c>
      <c r="I16" s="51">
        <v>-101131</v>
      </c>
      <c r="J16" s="51">
        <v>0</v>
      </c>
      <c r="K16" s="51">
        <v>0</v>
      </c>
      <c r="L16" s="52">
        <v>-6165</v>
      </c>
      <c r="M16" s="53">
        <f>IF(C16=0,,-F16/C16)</f>
        <v>0.8027337729713773</v>
      </c>
      <c r="N16" s="53">
        <f>IF(C16=0,,-I16/C16)</f>
        <v>0.2195245310213987</v>
      </c>
      <c r="O16" s="54">
        <f>IF(C16=0,,L16/C16)</f>
        <v>-0.013382333149547844</v>
      </c>
    </row>
    <row r="17" spans="1:15" ht="11.25" customHeight="1">
      <c r="A17" s="101" t="s">
        <v>49</v>
      </c>
      <c r="B17" s="42">
        <f>B19-2</f>
        <v>2010</v>
      </c>
      <c r="C17" s="43">
        <v>261698</v>
      </c>
      <c r="D17" s="44">
        <v>3895</v>
      </c>
      <c r="E17" s="44">
        <v>0</v>
      </c>
      <c r="F17" s="44">
        <v>-203134</v>
      </c>
      <c r="G17" s="44">
        <v>0</v>
      </c>
      <c r="H17" s="44">
        <v>0</v>
      </c>
      <c r="I17" s="44">
        <v>-34128</v>
      </c>
      <c r="J17" s="44">
        <v>0</v>
      </c>
      <c r="K17" s="44">
        <v>0</v>
      </c>
      <c r="L17" s="45">
        <v>28331</v>
      </c>
      <c r="M17" s="46">
        <f>IF(C17=0,,-F17/C17)</f>
        <v>0.776215332176784</v>
      </c>
      <c r="N17" s="46">
        <f>IF(C17=0,,-I17/C17)</f>
        <v>0.13040986174903896</v>
      </c>
      <c r="O17" s="47">
        <f>IF(C17=0,,L17/C17)</f>
        <v>0.10825837415647044</v>
      </c>
    </row>
    <row r="18" spans="1:15" ht="11.25" customHeight="1">
      <c r="A18" s="102"/>
      <c r="B18" s="26">
        <f>B19-1</f>
        <v>2011</v>
      </c>
      <c r="C18" s="27">
        <v>280677</v>
      </c>
      <c r="D18" s="28">
        <v>3440</v>
      </c>
      <c r="E18" s="28">
        <v>0</v>
      </c>
      <c r="F18" s="28">
        <v>-201229</v>
      </c>
      <c r="G18" s="28">
        <v>0</v>
      </c>
      <c r="H18" s="28">
        <v>0</v>
      </c>
      <c r="I18" s="28">
        <v>-34766</v>
      </c>
      <c r="J18" s="28">
        <v>0</v>
      </c>
      <c r="K18" s="28">
        <v>0</v>
      </c>
      <c r="L18" s="29">
        <v>48122</v>
      </c>
      <c r="M18" s="30">
        <f>IF(C18=0,,-F18/C18)</f>
        <v>0.7169415377818631</v>
      </c>
      <c r="N18" s="30">
        <f>IF(C18=0,,-I18/C18)</f>
        <v>0.12386479832690245</v>
      </c>
      <c r="O18" s="48">
        <f>IF(C18=0,,L18/C18)</f>
        <v>0.1714497447243629</v>
      </c>
    </row>
    <row r="19" spans="1:15" ht="11.25" customHeight="1">
      <c r="A19" s="103"/>
      <c r="B19" s="49">
        <v>2012</v>
      </c>
      <c r="C19" s="50">
        <v>285026</v>
      </c>
      <c r="D19" s="51">
        <v>2839</v>
      </c>
      <c r="E19" s="51">
        <v>0</v>
      </c>
      <c r="F19" s="51">
        <v>-210567</v>
      </c>
      <c r="G19" s="51">
        <v>0</v>
      </c>
      <c r="H19" s="51">
        <v>0</v>
      </c>
      <c r="I19" s="51">
        <v>-39396</v>
      </c>
      <c r="J19" s="51">
        <v>0</v>
      </c>
      <c r="K19" s="51">
        <v>0</v>
      </c>
      <c r="L19" s="52">
        <v>37902</v>
      </c>
      <c r="M19" s="53">
        <f>IF(C19=0,,-F19/C19)</f>
        <v>0.7387641829166463</v>
      </c>
      <c r="N19" s="53">
        <f>IF(C19=0,,-I19/C19)</f>
        <v>0.13821896949751952</v>
      </c>
      <c r="O19" s="54">
        <f>IF(C19=0,,L19/C19)</f>
        <v>0.1329773424178847</v>
      </c>
    </row>
    <row r="20" spans="1:15" ht="11.25" customHeight="1">
      <c r="A20" s="101" t="s">
        <v>52</v>
      </c>
      <c r="B20" s="42">
        <f>B22-2</f>
        <v>2010</v>
      </c>
      <c r="C20" s="43">
        <v>1262075</v>
      </c>
      <c r="D20" s="44">
        <v>13384</v>
      </c>
      <c r="E20" s="44">
        <v>0</v>
      </c>
      <c r="F20" s="44">
        <v>-875422</v>
      </c>
      <c r="G20" s="44">
        <v>0</v>
      </c>
      <c r="H20" s="44">
        <v>0</v>
      </c>
      <c r="I20" s="44">
        <v>-311984</v>
      </c>
      <c r="J20" s="44">
        <v>0</v>
      </c>
      <c r="K20" s="44">
        <v>0</v>
      </c>
      <c r="L20" s="45">
        <v>88053</v>
      </c>
      <c r="M20" s="46">
        <f>IF(C20=0,,-F20/C20)</f>
        <v>0.6936370659429907</v>
      </c>
      <c r="N20" s="46">
        <f>IF(C20=0,,-I20/C20)</f>
        <v>0.24719925519481806</v>
      </c>
      <c r="O20" s="47">
        <f>IF(C20=0,,L20/C20)</f>
        <v>0.06976843689955034</v>
      </c>
    </row>
    <row r="21" spans="1:15" ht="11.25" customHeight="1">
      <c r="A21" s="102"/>
      <c r="B21" s="26">
        <f>B22-1</f>
        <v>2011</v>
      </c>
      <c r="C21" s="27">
        <v>1322822</v>
      </c>
      <c r="D21" s="28">
        <v>16433</v>
      </c>
      <c r="E21" s="28">
        <v>0</v>
      </c>
      <c r="F21" s="28">
        <v>-917745</v>
      </c>
      <c r="G21" s="28">
        <v>0</v>
      </c>
      <c r="H21" s="28">
        <v>0</v>
      </c>
      <c r="I21" s="28">
        <v>-359778</v>
      </c>
      <c r="J21" s="28">
        <v>0</v>
      </c>
      <c r="K21" s="28">
        <v>0</v>
      </c>
      <c r="L21" s="29">
        <v>61732</v>
      </c>
      <c r="M21" s="30">
        <f>IF(C21=0,,-F21/C21)</f>
        <v>0.6937781500458867</v>
      </c>
      <c r="N21" s="30">
        <f>IF(C21=0,,-I21/C21)</f>
        <v>0.2719776356909698</v>
      </c>
      <c r="O21" s="48">
        <f>IF(C21=0,,L21/C21)</f>
        <v>0.04666689849427965</v>
      </c>
    </row>
    <row r="22" spans="1:15" ht="11.25" customHeight="1">
      <c r="A22" s="103"/>
      <c r="B22" s="49">
        <v>2012</v>
      </c>
      <c r="C22" s="50">
        <v>1425766</v>
      </c>
      <c r="D22" s="51">
        <v>15051</v>
      </c>
      <c r="E22" s="51">
        <v>0</v>
      </c>
      <c r="F22" s="51">
        <v>-952917</v>
      </c>
      <c r="G22" s="51">
        <v>0</v>
      </c>
      <c r="H22" s="51">
        <v>0</v>
      </c>
      <c r="I22" s="51">
        <v>-361404</v>
      </c>
      <c r="J22" s="51">
        <v>0</v>
      </c>
      <c r="K22" s="51">
        <v>0</v>
      </c>
      <c r="L22" s="52">
        <v>126496</v>
      </c>
      <c r="M22" s="53">
        <f>IF(C22=0,,-F22/C22)</f>
        <v>0.6683544143989968</v>
      </c>
      <c r="N22" s="53">
        <f>IF(C22=0,,-I22/C22)</f>
        <v>0.2534805851731631</v>
      </c>
      <c r="O22" s="54">
        <f>IF(C22=0,,L22/C22)</f>
        <v>0.08872143114648547</v>
      </c>
    </row>
    <row r="23" spans="1:15" ht="11.25" customHeight="1">
      <c r="A23" s="101" t="s">
        <v>55</v>
      </c>
      <c r="B23" s="42">
        <f>B25-2</f>
        <v>2010</v>
      </c>
      <c r="C23" s="43">
        <v>4748</v>
      </c>
      <c r="D23" s="44">
        <v>40</v>
      </c>
      <c r="E23" s="44">
        <v>0</v>
      </c>
      <c r="F23" s="44">
        <v>-4194</v>
      </c>
      <c r="G23" s="44">
        <v>0</v>
      </c>
      <c r="H23" s="44">
        <v>0</v>
      </c>
      <c r="I23" s="44">
        <v>-1453</v>
      </c>
      <c r="J23" s="44">
        <v>0</v>
      </c>
      <c r="K23" s="44">
        <v>0</v>
      </c>
      <c r="L23" s="45">
        <v>-859</v>
      </c>
      <c r="M23" s="46">
        <f>IF(C23=0,,-F23/C23)</f>
        <v>0.8833192923336142</v>
      </c>
      <c r="N23" s="46">
        <f>IF(C23=0,,-I23/C23)</f>
        <v>0.30602358887952824</v>
      </c>
      <c r="O23" s="47">
        <f>IF(C23=0,,L23/C23)</f>
        <v>-0.18091828138163438</v>
      </c>
    </row>
    <row r="24" spans="1:15" ht="11.25" customHeight="1">
      <c r="A24" s="102"/>
      <c r="B24" s="26">
        <f>B25-1</f>
        <v>2011</v>
      </c>
      <c r="C24" s="27">
        <v>3830</v>
      </c>
      <c r="D24" s="28">
        <v>0</v>
      </c>
      <c r="E24" s="28">
        <v>0</v>
      </c>
      <c r="F24" s="28">
        <v>-1969</v>
      </c>
      <c r="G24" s="28">
        <v>0</v>
      </c>
      <c r="H24" s="28">
        <v>0</v>
      </c>
      <c r="I24" s="28">
        <v>-2551</v>
      </c>
      <c r="J24" s="28">
        <v>0</v>
      </c>
      <c r="K24" s="28">
        <v>0</v>
      </c>
      <c r="L24" s="29">
        <v>-690</v>
      </c>
      <c r="M24" s="30">
        <f>IF(C24=0,,-F24/C24)</f>
        <v>0.5140992167101828</v>
      </c>
      <c r="N24" s="30">
        <f>IF(C24=0,,-I24/C24)</f>
        <v>0.6660574412532637</v>
      </c>
      <c r="O24" s="48">
        <f>IF(C24=0,,L24/C24)</f>
        <v>-0.1801566579634465</v>
      </c>
    </row>
    <row r="25" spans="1:15" ht="11.25" customHeight="1">
      <c r="A25" s="103"/>
      <c r="B25" s="49">
        <v>2012</v>
      </c>
      <c r="C25" s="50">
        <v>4991</v>
      </c>
      <c r="D25" s="51">
        <v>13</v>
      </c>
      <c r="E25" s="51">
        <v>0</v>
      </c>
      <c r="F25" s="51">
        <v>-4310</v>
      </c>
      <c r="G25" s="51">
        <v>0</v>
      </c>
      <c r="H25" s="51">
        <v>0</v>
      </c>
      <c r="I25" s="51">
        <v>-1122</v>
      </c>
      <c r="J25" s="51">
        <v>0</v>
      </c>
      <c r="K25" s="51">
        <v>0</v>
      </c>
      <c r="L25" s="52">
        <v>-428</v>
      </c>
      <c r="M25" s="53">
        <f>IF(C25=0,,-F25/C25)</f>
        <v>0.8635543979162492</v>
      </c>
      <c r="N25" s="53">
        <f>IF(C25=0,,-I25/C25)</f>
        <v>0.2248046483670607</v>
      </c>
      <c r="O25" s="54">
        <f>IF(C25=0,,L25/C25)</f>
        <v>-0.08575435784411942</v>
      </c>
    </row>
    <row r="26" spans="1:15" ht="11.25" customHeight="1">
      <c r="A26" s="101" t="s">
        <v>56</v>
      </c>
      <c r="B26" s="42">
        <f>B28-2</f>
        <v>2010</v>
      </c>
      <c r="C26" s="43">
        <v>218060</v>
      </c>
      <c r="D26" s="44">
        <v>736</v>
      </c>
      <c r="E26" s="44">
        <v>0</v>
      </c>
      <c r="F26" s="44">
        <v>-161290</v>
      </c>
      <c r="G26" s="44">
        <v>0</v>
      </c>
      <c r="H26" s="44">
        <v>0</v>
      </c>
      <c r="I26" s="44">
        <v>-42883</v>
      </c>
      <c r="J26" s="44">
        <v>0</v>
      </c>
      <c r="K26" s="44">
        <v>0</v>
      </c>
      <c r="L26" s="45">
        <v>14623</v>
      </c>
      <c r="M26" s="46">
        <f>IF(C26=0,,-F26/C26)</f>
        <v>0.7396588095019719</v>
      </c>
      <c r="N26" s="46">
        <f>IF(C26=0,,-I26/C26)</f>
        <v>0.19665688342657983</v>
      </c>
      <c r="O26" s="47">
        <f>IF(C26=0,,L26/C26)</f>
        <v>0.06705952490140328</v>
      </c>
    </row>
    <row r="27" spans="1:15" ht="11.25" customHeight="1">
      <c r="A27" s="102"/>
      <c r="B27" s="26">
        <f>B28-1</f>
        <v>2011</v>
      </c>
      <c r="C27" s="27">
        <v>230611</v>
      </c>
      <c r="D27" s="28">
        <v>2103</v>
      </c>
      <c r="E27" s="28">
        <v>0</v>
      </c>
      <c r="F27" s="28">
        <v>-169344</v>
      </c>
      <c r="G27" s="28">
        <v>0</v>
      </c>
      <c r="H27" s="28">
        <v>0</v>
      </c>
      <c r="I27" s="28">
        <v>-44354</v>
      </c>
      <c r="J27" s="28">
        <v>0</v>
      </c>
      <c r="K27" s="28">
        <v>0</v>
      </c>
      <c r="L27" s="29">
        <v>19016</v>
      </c>
      <c r="M27" s="30">
        <f>IF(C27=0,,-F27/C27)</f>
        <v>0.7343275038918352</v>
      </c>
      <c r="N27" s="30">
        <f>IF(C27=0,,-I27/C27)</f>
        <v>0.19233254268009764</v>
      </c>
      <c r="O27" s="48">
        <f>IF(C27=0,,L27/C27)</f>
        <v>0.08245920619571487</v>
      </c>
    </row>
    <row r="28" spans="1:15" ht="11.25" customHeight="1">
      <c r="A28" s="103"/>
      <c r="B28" s="49">
        <v>2012</v>
      </c>
      <c r="C28" s="50">
        <v>254176</v>
      </c>
      <c r="D28" s="51">
        <v>1653</v>
      </c>
      <c r="E28" s="51">
        <v>0</v>
      </c>
      <c r="F28" s="51">
        <v>-188512</v>
      </c>
      <c r="G28" s="51">
        <v>0</v>
      </c>
      <c r="H28" s="51">
        <v>0</v>
      </c>
      <c r="I28" s="51">
        <v>-46625</v>
      </c>
      <c r="J28" s="51">
        <v>0</v>
      </c>
      <c r="K28" s="51">
        <v>0</v>
      </c>
      <c r="L28" s="52">
        <v>20692</v>
      </c>
      <c r="M28" s="53">
        <f>IF(C28=0,,-F28/C28)</f>
        <v>0.7416593226740527</v>
      </c>
      <c r="N28" s="53">
        <f>IF(C28=0,,-I28/C28)</f>
        <v>0.1834358869444794</v>
      </c>
      <c r="O28" s="54">
        <f>IF(C28=0,,L28/C28)</f>
        <v>0.0814081581266524</v>
      </c>
    </row>
    <row r="29" spans="1:15" ht="11.25" customHeight="1">
      <c r="A29" s="101" t="s">
        <v>58</v>
      </c>
      <c r="B29" s="42">
        <f>B31-2</f>
        <v>2010</v>
      </c>
      <c r="C29" s="43">
        <v>1059</v>
      </c>
      <c r="D29" s="44">
        <v>4</v>
      </c>
      <c r="E29" s="44">
        <v>0</v>
      </c>
      <c r="F29" s="44">
        <v>-1030</v>
      </c>
      <c r="G29" s="44">
        <v>0</v>
      </c>
      <c r="H29" s="44">
        <v>0</v>
      </c>
      <c r="I29" s="44">
        <v>-421</v>
      </c>
      <c r="J29" s="44">
        <v>0</v>
      </c>
      <c r="K29" s="44">
        <v>0</v>
      </c>
      <c r="L29" s="45">
        <v>-388</v>
      </c>
      <c r="M29" s="46">
        <f>IF(C29=0,,-F29/C29)</f>
        <v>0.9726156751652503</v>
      </c>
      <c r="N29" s="46">
        <f>IF(C29=0,,-I29/C29)</f>
        <v>0.3975448536355052</v>
      </c>
      <c r="O29" s="47">
        <f>IF(C29=0,,L29/C29)</f>
        <v>-0.3663833805476865</v>
      </c>
    </row>
    <row r="30" spans="1:15" ht="11.25" customHeight="1">
      <c r="A30" s="102"/>
      <c r="B30" s="26">
        <f>B31-1</f>
        <v>2011</v>
      </c>
      <c r="C30" s="27">
        <v>2079</v>
      </c>
      <c r="D30" s="28">
        <v>20</v>
      </c>
      <c r="E30" s="28">
        <v>0</v>
      </c>
      <c r="F30" s="28">
        <v>-1576</v>
      </c>
      <c r="G30" s="28">
        <v>0</v>
      </c>
      <c r="H30" s="28">
        <v>0</v>
      </c>
      <c r="I30" s="28">
        <v>-773</v>
      </c>
      <c r="J30" s="28">
        <v>0</v>
      </c>
      <c r="K30" s="28">
        <v>0</v>
      </c>
      <c r="L30" s="29">
        <v>-250</v>
      </c>
      <c r="M30" s="30">
        <f>IF(C30=0,,-F30/C30)</f>
        <v>0.7580567580567581</v>
      </c>
      <c r="N30" s="30">
        <f>IF(C30=0,,-I30/C30)</f>
        <v>0.3718133718133718</v>
      </c>
      <c r="O30" s="48">
        <f>IF(C30=0,,L30/C30)</f>
        <v>-0.12025012025012025</v>
      </c>
    </row>
    <row r="31" spans="1:15" ht="11.25" customHeight="1">
      <c r="A31" s="103"/>
      <c r="B31" s="49">
        <v>2012</v>
      </c>
      <c r="C31" s="50">
        <v>4136</v>
      </c>
      <c r="D31" s="51">
        <v>24</v>
      </c>
      <c r="E31" s="51">
        <v>0</v>
      </c>
      <c r="F31" s="51">
        <v>-3222</v>
      </c>
      <c r="G31" s="51">
        <v>0</v>
      </c>
      <c r="H31" s="51">
        <v>0</v>
      </c>
      <c r="I31" s="51">
        <v>-1298</v>
      </c>
      <c r="J31" s="51">
        <v>0</v>
      </c>
      <c r="K31" s="51">
        <v>0</v>
      </c>
      <c r="L31" s="52">
        <v>-360</v>
      </c>
      <c r="M31" s="53">
        <f>IF(C31=0,,-F31/C31)</f>
        <v>0.7790135396518375</v>
      </c>
      <c r="N31" s="53">
        <f>IF(C31=0,,-I31/C31)</f>
        <v>0.31382978723404253</v>
      </c>
      <c r="O31" s="54">
        <f>IF(C31=0,,L31/C31)</f>
        <v>-0.08704061895551257</v>
      </c>
    </row>
  </sheetData>
  <sheetProtection/>
  <mergeCells count="8">
    <mergeCell ref="A26:A28"/>
    <mergeCell ref="A29:A31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2010</v>
      </c>
      <c r="C7" s="64">
        <v>2220433</v>
      </c>
      <c r="D7" s="65">
        <v>2204768</v>
      </c>
      <c r="E7" s="64">
        <v>2164247</v>
      </c>
      <c r="F7" s="66">
        <v>-1577163</v>
      </c>
      <c r="G7" s="65">
        <v>-456418</v>
      </c>
      <c r="H7" s="67">
        <v>149027</v>
      </c>
      <c r="I7" s="67">
        <v>149027</v>
      </c>
      <c r="J7" s="64">
        <v>1063311</v>
      </c>
      <c r="K7" s="66">
        <v>219309</v>
      </c>
      <c r="L7" s="66">
        <v>0</v>
      </c>
      <c r="M7" s="66">
        <v>10976</v>
      </c>
      <c r="N7" s="66">
        <v>1293596</v>
      </c>
      <c r="O7" s="65">
        <v>1288554</v>
      </c>
      <c r="P7" s="68">
        <f>IF(E7=0,,-F7/E7)</f>
        <v>0.7287352136793999</v>
      </c>
      <c r="Q7" s="68">
        <f>IF(E7=0,,-G7/E7)</f>
        <v>0.21088997697582576</v>
      </c>
      <c r="R7" s="69">
        <f>IF(E7=0,,I7/E7)</f>
        <v>0.06885859146391332</v>
      </c>
    </row>
    <row r="8" spans="1:18" ht="11.25" customHeight="1">
      <c r="A8" s="25"/>
      <c r="B8" s="26">
        <f>B9-1</f>
        <v>2011</v>
      </c>
      <c r="C8" s="70">
        <v>2403189</v>
      </c>
      <c r="D8" s="71">
        <v>2388253</v>
      </c>
      <c r="E8" s="70">
        <v>2327539</v>
      </c>
      <c r="F8" s="72">
        <v>-1640964</v>
      </c>
      <c r="G8" s="71">
        <v>-526199</v>
      </c>
      <c r="H8" s="73">
        <v>179376</v>
      </c>
      <c r="I8" s="73">
        <v>179376</v>
      </c>
      <c r="J8" s="70">
        <v>1138765</v>
      </c>
      <c r="K8" s="72">
        <v>228910</v>
      </c>
      <c r="L8" s="72">
        <v>0</v>
      </c>
      <c r="M8" s="72">
        <v>11529</v>
      </c>
      <c r="N8" s="72">
        <v>1379204</v>
      </c>
      <c r="O8" s="71">
        <v>1373767</v>
      </c>
      <c r="P8" s="74">
        <f>IF(E8=0,,-F8/E8)</f>
        <v>0.705021054427015</v>
      </c>
      <c r="Q8" s="74">
        <f>IF(E8=0,,-G8/E8)</f>
        <v>0.2260752666228149</v>
      </c>
      <c r="R8" s="75">
        <f>IF(E8=0,,I8/E8)</f>
        <v>0.07706680747347305</v>
      </c>
    </row>
    <row r="9" spans="1:18" ht="11.25" customHeight="1" thickBot="1">
      <c r="A9" s="32"/>
      <c r="B9" s="33">
        <v>2012</v>
      </c>
      <c r="C9" s="76">
        <v>2577412</v>
      </c>
      <c r="D9" s="77">
        <v>2562802</v>
      </c>
      <c r="E9" s="76">
        <v>2487643</v>
      </c>
      <c r="F9" s="78">
        <v>-1766054</v>
      </c>
      <c r="G9" s="77">
        <v>-567223</v>
      </c>
      <c r="H9" s="79">
        <v>170214</v>
      </c>
      <c r="I9" s="79">
        <v>170214</v>
      </c>
      <c r="J9" s="76">
        <v>1230140</v>
      </c>
      <c r="K9" s="78">
        <v>229332</v>
      </c>
      <c r="L9" s="78">
        <v>0</v>
      </c>
      <c r="M9" s="78">
        <v>11503</v>
      </c>
      <c r="N9" s="78">
        <v>1470975</v>
      </c>
      <c r="O9" s="77">
        <v>1464993</v>
      </c>
      <c r="P9" s="80">
        <f>IF(E9=0,,-F9/E9)</f>
        <v>0.7099306451930603</v>
      </c>
      <c r="Q9" s="80">
        <f>IF(E9=0,,-G9/E9)</f>
        <v>0.22801623866447074</v>
      </c>
      <c r="R9" s="81">
        <f>IF(E9=0,,I9/E9)</f>
        <v>0.06842380518426479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46</v>
      </c>
      <c r="B11" s="42">
        <f>B13-2</f>
        <v>2010</v>
      </c>
      <c r="C11" s="84">
        <v>13645</v>
      </c>
      <c r="D11" s="85">
        <v>11114</v>
      </c>
      <c r="E11" s="84">
        <v>9452</v>
      </c>
      <c r="F11" s="86">
        <v>-8778</v>
      </c>
      <c r="G11" s="85">
        <v>-3853</v>
      </c>
      <c r="H11" s="87">
        <v>-117</v>
      </c>
      <c r="I11" s="84">
        <v>-117</v>
      </c>
      <c r="J11" s="84">
        <v>6187</v>
      </c>
      <c r="K11" s="86">
        <v>692</v>
      </c>
      <c r="L11" s="86">
        <v>0</v>
      </c>
      <c r="M11" s="86">
        <v>39</v>
      </c>
      <c r="N11" s="86">
        <v>6918</v>
      </c>
      <c r="O11" s="85">
        <v>6072</v>
      </c>
      <c r="P11" s="88">
        <f>IF(E11=0,,-F11/E11)</f>
        <v>0.9286923402454507</v>
      </c>
      <c r="Q11" s="88">
        <f>IF(E11=0,,-G11/E11)</f>
        <v>0.40763859500634786</v>
      </c>
      <c r="R11" s="89">
        <f>IF(E11=0,,I11/E11)</f>
        <v>-0.012378332628015234</v>
      </c>
    </row>
    <row r="12" spans="1:18" ht="11.25" customHeight="1">
      <c r="A12" s="102"/>
      <c r="B12" s="26">
        <f>B13-1</f>
        <v>2011</v>
      </c>
      <c r="C12" s="70">
        <v>34470</v>
      </c>
      <c r="D12" s="71">
        <v>30358</v>
      </c>
      <c r="E12" s="70">
        <v>26108</v>
      </c>
      <c r="F12" s="72">
        <v>-22660</v>
      </c>
      <c r="G12" s="71">
        <v>-10326</v>
      </c>
      <c r="H12" s="73">
        <v>-7438</v>
      </c>
      <c r="I12" s="70">
        <v>-7438</v>
      </c>
      <c r="J12" s="70">
        <v>14932</v>
      </c>
      <c r="K12" s="72">
        <v>1827</v>
      </c>
      <c r="L12" s="72">
        <v>0</v>
      </c>
      <c r="M12" s="72">
        <v>125</v>
      </c>
      <c r="N12" s="72">
        <v>16884</v>
      </c>
      <c r="O12" s="71">
        <v>16156</v>
      </c>
      <c r="P12" s="74">
        <f>IF(E12=0,,-F12/E12)</f>
        <v>0.8679332005515551</v>
      </c>
      <c r="Q12" s="74">
        <f>IF(E12=0,,-G12/E12)</f>
        <v>0.395510954496706</v>
      </c>
      <c r="R12" s="90">
        <f>IF(E12=0,,I12/E12)</f>
        <v>-0.2848935192278229</v>
      </c>
    </row>
    <row r="13" spans="1:18" ht="11.25" customHeight="1">
      <c r="A13" s="103"/>
      <c r="B13" s="91">
        <v>2012</v>
      </c>
      <c r="C13" s="92">
        <v>46756</v>
      </c>
      <c r="D13" s="93">
        <v>41718</v>
      </c>
      <c r="E13" s="92">
        <v>43281</v>
      </c>
      <c r="F13" s="94">
        <v>-32488</v>
      </c>
      <c r="G13" s="93">
        <v>-15339</v>
      </c>
      <c r="H13" s="95">
        <v>-7923</v>
      </c>
      <c r="I13" s="92">
        <v>-7923</v>
      </c>
      <c r="J13" s="92">
        <v>20013</v>
      </c>
      <c r="K13" s="94">
        <v>1469</v>
      </c>
      <c r="L13" s="94">
        <v>0</v>
      </c>
      <c r="M13" s="94">
        <v>185</v>
      </c>
      <c r="N13" s="94">
        <v>21667</v>
      </c>
      <c r="O13" s="93">
        <v>21614</v>
      </c>
      <c r="P13" s="96">
        <f>IF(E13=0,,-F13/E13)</f>
        <v>0.750629606524803</v>
      </c>
      <c r="Q13" s="96">
        <f>IF(E13=0,,-G13/E13)</f>
        <v>0.3544049351909614</v>
      </c>
      <c r="R13" s="97">
        <f>IF(E13=0,,I13/E13)</f>
        <v>-0.18305954113814377</v>
      </c>
    </row>
    <row r="14" spans="1:18" ht="11.25" customHeight="1">
      <c r="A14" s="101" t="s">
        <v>48</v>
      </c>
      <c r="B14" s="42">
        <f>B16-2</f>
        <v>2010</v>
      </c>
      <c r="C14" s="84">
        <v>403380</v>
      </c>
      <c r="D14" s="85">
        <v>401546</v>
      </c>
      <c r="E14" s="84">
        <v>396562</v>
      </c>
      <c r="F14" s="86">
        <v>-319792</v>
      </c>
      <c r="G14" s="85">
        <v>-60626</v>
      </c>
      <c r="H14" s="87">
        <v>19384</v>
      </c>
      <c r="I14" s="84">
        <v>19384</v>
      </c>
      <c r="J14" s="84">
        <v>198660</v>
      </c>
      <c r="K14" s="86">
        <v>82471</v>
      </c>
      <c r="L14" s="86">
        <v>0</v>
      </c>
      <c r="M14" s="86">
        <v>1900</v>
      </c>
      <c r="N14" s="86">
        <v>283031</v>
      </c>
      <c r="O14" s="85">
        <v>283031</v>
      </c>
      <c r="P14" s="88">
        <f>IF(E14=0,,-F14/E14)</f>
        <v>0.8064111034340153</v>
      </c>
      <c r="Q14" s="88">
        <f>IF(E14=0,,-G14/E14)</f>
        <v>0.15287899496169577</v>
      </c>
      <c r="R14" s="89">
        <f>IF(E14=0,,I14/E14)</f>
        <v>0.04888012467155199</v>
      </c>
    </row>
    <row r="15" spans="1:18" ht="11.25" customHeight="1">
      <c r="A15" s="102"/>
      <c r="B15" s="26">
        <f>B16-1</f>
        <v>2011</v>
      </c>
      <c r="C15" s="70">
        <v>467818</v>
      </c>
      <c r="D15" s="71">
        <v>465929</v>
      </c>
      <c r="E15" s="70">
        <v>452125</v>
      </c>
      <c r="F15" s="72">
        <v>-325321</v>
      </c>
      <c r="G15" s="71">
        <v>-72775</v>
      </c>
      <c r="H15" s="73">
        <v>58884</v>
      </c>
      <c r="I15" s="70">
        <v>58884</v>
      </c>
      <c r="J15" s="70">
        <v>214353</v>
      </c>
      <c r="K15" s="72">
        <v>78028</v>
      </c>
      <c r="L15" s="72">
        <v>0</v>
      </c>
      <c r="M15" s="72">
        <v>2500</v>
      </c>
      <c r="N15" s="72">
        <v>294881</v>
      </c>
      <c r="O15" s="71">
        <v>294881</v>
      </c>
      <c r="P15" s="74">
        <f>IF(E15=0,,-F15/E15)</f>
        <v>0.7195377384572851</v>
      </c>
      <c r="Q15" s="74">
        <f>IF(E15=0,,-G15/E15)</f>
        <v>0.1609621233066077</v>
      </c>
      <c r="R15" s="90">
        <f>IF(E15=0,,I15/E15)</f>
        <v>0.13023831904893557</v>
      </c>
    </row>
    <row r="16" spans="1:18" ht="11.25" customHeight="1">
      <c r="A16" s="103"/>
      <c r="B16" s="91">
        <v>2012</v>
      </c>
      <c r="C16" s="92">
        <v>475256</v>
      </c>
      <c r="D16" s="93">
        <v>473452</v>
      </c>
      <c r="E16" s="92">
        <v>462486</v>
      </c>
      <c r="F16" s="94">
        <v>-369805</v>
      </c>
      <c r="G16" s="93">
        <v>-101131</v>
      </c>
      <c r="H16" s="95">
        <v>-6165</v>
      </c>
      <c r="I16" s="92">
        <v>-6165</v>
      </c>
      <c r="J16" s="92">
        <v>227123</v>
      </c>
      <c r="K16" s="94">
        <v>82352</v>
      </c>
      <c r="L16" s="94">
        <v>0</v>
      </c>
      <c r="M16" s="94">
        <v>2600</v>
      </c>
      <c r="N16" s="94">
        <v>312075</v>
      </c>
      <c r="O16" s="93">
        <v>312075</v>
      </c>
      <c r="P16" s="96">
        <f>IF(E16=0,,-F16/E16)</f>
        <v>0.7996025825646614</v>
      </c>
      <c r="Q16" s="96">
        <f>IF(E16=0,,-G16/E16)</f>
        <v>0.21866824076836922</v>
      </c>
      <c r="R16" s="97">
        <f>IF(E16=0,,I16/E16)</f>
        <v>-0.013330133236465536</v>
      </c>
    </row>
    <row r="17" spans="1:18" ht="11.25" customHeight="1">
      <c r="A17" s="101" t="s">
        <v>49</v>
      </c>
      <c r="B17" s="42">
        <f>B19-2</f>
        <v>2010</v>
      </c>
      <c r="C17" s="84">
        <v>279176</v>
      </c>
      <c r="D17" s="85">
        <v>279176</v>
      </c>
      <c r="E17" s="84">
        <v>261698</v>
      </c>
      <c r="F17" s="86">
        <v>-203134</v>
      </c>
      <c r="G17" s="85">
        <v>-34128</v>
      </c>
      <c r="H17" s="87">
        <v>28331</v>
      </c>
      <c r="I17" s="84">
        <v>28331</v>
      </c>
      <c r="J17" s="84">
        <v>144477</v>
      </c>
      <c r="K17" s="86">
        <v>17412</v>
      </c>
      <c r="L17" s="86">
        <v>0</v>
      </c>
      <c r="M17" s="86">
        <v>1741</v>
      </c>
      <c r="N17" s="86">
        <v>163630</v>
      </c>
      <c r="O17" s="85">
        <v>163630</v>
      </c>
      <c r="P17" s="88">
        <f>IF(E17=0,,-F17/E17)</f>
        <v>0.776215332176784</v>
      </c>
      <c r="Q17" s="88">
        <f>IF(E17=0,,-G17/E17)</f>
        <v>0.13040986174903896</v>
      </c>
      <c r="R17" s="89">
        <f>IF(E17=0,,I17/E17)</f>
        <v>0.10825837415647044</v>
      </c>
    </row>
    <row r="18" spans="1:18" ht="11.25" customHeight="1">
      <c r="A18" s="102"/>
      <c r="B18" s="26">
        <f>B19-1</f>
        <v>2011</v>
      </c>
      <c r="C18" s="70">
        <v>282943</v>
      </c>
      <c r="D18" s="71">
        <v>282943</v>
      </c>
      <c r="E18" s="70">
        <v>280677</v>
      </c>
      <c r="F18" s="72">
        <v>-201229</v>
      </c>
      <c r="G18" s="71">
        <v>-34766</v>
      </c>
      <c r="H18" s="73">
        <v>48122</v>
      </c>
      <c r="I18" s="70">
        <v>48122</v>
      </c>
      <c r="J18" s="70">
        <v>146743</v>
      </c>
      <c r="K18" s="72">
        <v>17419</v>
      </c>
      <c r="L18" s="72">
        <v>0</v>
      </c>
      <c r="M18" s="72">
        <v>1742</v>
      </c>
      <c r="N18" s="72">
        <v>165904</v>
      </c>
      <c r="O18" s="71">
        <v>165904</v>
      </c>
      <c r="P18" s="74">
        <f>IF(E18=0,,-F18/E18)</f>
        <v>0.7169415377818631</v>
      </c>
      <c r="Q18" s="74">
        <f>IF(E18=0,,-G18/E18)</f>
        <v>0.12386479832690245</v>
      </c>
      <c r="R18" s="90">
        <f>IF(E18=0,,I18/E18)</f>
        <v>0.1714497447243629</v>
      </c>
    </row>
    <row r="19" spans="1:18" ht="11.25" customHeight="1">
      <c r="A19" s="103"/>
      <c r="B19" s="91">
        <v>2012</v>
      </c>
      <c r="C19" s="92">
        <v>287811</v>
      </c>
      <c r="D19" s="93">
        <v>287811</v>
      </c>
      <c r="E19" s="92">
        <v>285026</v>
      </c>
      <c r="F19" s="94">
        <v>-210567</v>
      </c>
      <c r="G19" s="93">
        <v>-39396</v>
      </c>
      <c r="H19" s="95">
        <v>37902</v>
      </c>
      <c r="I19" s="92">
        <v>37902</v>
      </c>
      <c r="J19" s="92">
        <v>149528</v>
      </c>
      <c r="K19" s="94">
        <v>18874</v>
      </c>
      <c r="L19" s="94">
        <v>0</v>
      </c>
      <c r="M19" s="94">
        <v>1887</v>
      </c>
      <c r="N19" s="94">
        <v>170289</v>
      </c>
      <c r="O19" s="93">
        <v>170289</v>
      </c>
      <c r="P19" s="96">
        <f>IF(E19=0,,-F19/E19)</f>
        <v>0.7387641829166463</v>
      </c>
      <c r="Q19" s="96">
        <f>IF(E19=0,,-G19/E19)</f>
        <v>0.13821896949751952</v>
      </c>
      <c r="R19" s="97">
        <f>IF(E19=0,,I19/E19)</f>
        <v>0.1329773424178847</v>
      </c>
    </row>
    <row r="20" spans="1:18" ht="11.25" customHeight="1">
      <c r="A20" s="101" t="s">
        <v>52</v>
      </c>
      <c r="B20" s="42">
        <f>B22-2</f>
        <v>2010</v>
      </c>
      <c r="C20" s="84">
        <v>1291002</v>
      </c>
      <c r="D20" s="85">
        <v>1283416</v>
      </c>
      <c r="E20" s="84">
        <v>1269661</v>
      </c>
      <c r="F20" s="86">
        <v>-878942</v>
      </c>
      <c r="G20" s="85">
        <v>-311984</v>
      </c>
      <c r="H20" s="87">
        <v>88053</v>
      </c>
      <c r="I20" s="84">
        <v>88053</v>
      </c>
      <c r="J20" s="84">
        <v>599914</v>
      </c>
      <c r="K20" s="86">
        <v>107232</v>
      </c>
      <c r="L20" s="86">
        <v>0</v>
      </c>
      <c r="M20" s="86">
        <v>6859</v>
      </c>
      <c r="N20" s="86">
        <v>714005</v>
      </c>
      <c r="O20" s="85">
        <v>710516</v>
      </c>
      <c r="P20" s="88">
        <f>IF(E20=0,,-F20/E20)</f>
        <v>0.6922651006843559</v>
      </c>
      <c r="Q20" s="88">
        <f>IF(E20=0,,-G20/E20)</f>
        <v>0.24572228334965002</v>
      </c>
      <c r="R20" s="89">
        <f>IF(E20=0,,I20/E20)</f>
        <v>0.06935158282407666</v>
      </c>
    </row>
    <row r="21" spans="1:18" ht="11.25" customHeight="1">
      <c r="A21" s="102"/>
      <c r="B21" s="26">
        <f>B22-1</f>
        <v>2011</v>
      </c>
      <c r="C21" s="70">
        <v>1369821</v>
      </c>
      <c r="D21" s="71">
        <v>1362334</v>
      </c>
      <c r="E21" s="70">
        <v>1330309</v>
      </c>
      <c r="F21" s="72">
        <v>-918610</v>
      </c>
      <c r="G21" s="71">
        <v>-359778</v>
      </c>
      <c r="H21" s="73">
        <v>61732</v>
      </c>
      <c r="I21" s="70">
        <v>61732</v>
      </c>
      <c r="J21" s="70">
        <v>639426</v>
      </c>
      <c r="K21" s="72">
        <v>121619</v>
      </c>
      <c r="L21" s="72">
        <v>0</v>
      </c>
      <c r="M21" s="72">
        <v>6494</v>
      </c>
      <c r="N21" s="72">
        <v>767539</v>
      </c>
      <c r="O21" s="71">
        <v>763185</v>
      </c>
      <c r="P21" s="74">
        <f>IF(E21=0,,-F21/E21)</f>
        <v>0.6905237805652672</v>
      </c>
      <c r="Q21" s="74">
        <f>IF(E21=0,,-G21/E21)</f>
        <v>0.270446941274546</v>
      </c>
      <c r="R21" s="90">
        <f>IF(E21=0,,I21/E21)</f>
        <v>0.046404256454703384</v>
      </c>
    </row>
    <row r="22" spans="1:18" ht="11.25" customHeight="1">
      <c r="A22" s="103"/>
      <c r="B22" s="91">
        <v>2012</v>
      </c>
      <c r="C22" s="92">
        <v>1488612</v>
      </c>
      <c r="D22" s="93">
        <v>1482552</v>
      </c>
      <c r="E22" s="92">
        <v>1431826</v>
      </c>
      <c r="F22" s="94">
        <v>-957150</v>
      </c>
      <c r="G22" s="93">
        <v>-361404</v>
      </c>
      <c r="H22" s="95">
        <v>126496</v>
      </c>
      <c r="I22" s="92">
        <v>126496</v>
      </c>
      <c r="J22" s="92">
        <v>696212</v>
      </c>
      <c r="K22" s="94">
        <v>112402</v>
      </c>
      <c r="L22" s="94">
        <v>0</v>
      </c>
      <c r="M22" s="94">
        <v>6158</v>
      </c>
      <c r="N22" s="94">
        <v>814772</v>
      </c>
      <c r="O22" s="93">
        <v>809185</v>
      </c>
      <c r="P22" s="96">
        <f>IF(E22=0,,-F22/E22)</f>
        <v>0.6684820641614274</v>
      </c>
      <c r="Q22" s="96">
        <f>IF(E22=0,,-G22/E22)</f>
        <v>0.25240776463061854</v>
      </c>
      <c r="R22" s="97">
        <f>IF(E22=0,,I22/E22)</f>
        <v>0.08834593030158693</v>
      </c>
    </row>
    <row r="23" spans="1:18" ht="11.25" customHeight="1">
      <c r="A23" s="101" t="s">
        <v>55</v>
      </c>
      <c r="B23" s="42">
        <f>B25-2</f>
        <v>2010</v>
      </c>
      <c r="C23" s="84">
        <v>5514</v>
      </c>
      <c r="D23" s="85">
        <v>5514</v>
      </c>
      <c r="E23" s="84">
        <v>4748</v>
      </c>
      <c r="F23" s="86">
        <v>-4194</v>
      </c>
      <c r="G23" s="85">
        <v>-1732</v>
      </c>
      <c r="H23" s="87">
        <v>-859</v>
      </c>
      <c r="I23" s="84">
        <v>-859</v>
      </c>
      <c r="J23" s="84">
        <v>1747</v>
      </c>
      <c r="K23" s="86">
        <v>244</v>
      </c>
      <c r="L23" s="86">
        <v>0</v>
      </c>
      <c r="M23" s="86">
        <v>0</v>
      </c>
      <c r="N23" s="86">
        <v>1991</v>
      </c>
      <c r="O23" s="85">
        <v>1991</v>
      </c>
      <c r="P23" s="88">
        <f>IF(E23=0,,-F23/E23)</f>
        <v>0.8833192923336142</v>
      </c>
      <c r="Q23" s="88">
        <f>IF(E23=0,,-G23/E23)</f>
        <v>0.36478517270429656</v>
      </c>
      <c r="R23" s="89">
        <f>IF(E23=0,,I23/E23)</f>
        <v>-0.18091828138163438</v>
      </c>
    </row>
    <row r="24" spans="1:18" ht="11.25" customHeight="1">
      <c r="A24" s="102"/>
      <c r="B24" s="26">
        <f>B25-1</f>
        <v>2011</v>
      </c>
      <c r="C24" s="70">
        <v>5755</v>
      </c>
      <c r="D24" s="71">
        <v>5755</v>
      </c>
      <c r="E24" s="70">
        <v>3830</v>
      </c>
      <c r="F24" s="72">
        <v>-1969</v>
      </c>
      <c r="G24" s="71">
        <v>-2671</v>
      </c>
      <c r="H24" s="73">
        <v>-690</v>
      </c>
      <c r="I24" s="70">
        <v>-690</v>
      </c>
      <c r="J24" s="70">
        <v>3094</v>
      </c>
      <c r="K24" s="72">
        <v>0</v>
      </c>
      <c r="L24" s="72">
        <v>0</v>
      </c>
      <c r="M24" s="72">
        <v>0</v>
      </c>
      <c r="N24" s="72">
        <v>3094</v>
      </c>
      <c r="O24" s="71">
        <v>3094</v>
      </c>
      <c r="P24" s="74">
        <f>IF(E24=0,,-F24/E24)</f>
        <v>0.5140992167101828</v>
      </c>
      <c r="Q24" s="74">
        <f>IF(E24=0,,-G24/E24)</f>
        <v>0.6973890339425588</v>
      </c>
      <c r="R24" s="90">
        <f>IF(E24=0,,I24/E24)</f>
        <v>-0.1801566579634465</v>
      </c>
    </row>
    <row r="25" spans="1:18" ht="11.25" customHeight="1">
      <c r="A25" s="103"/>
      <c r="B25" s="91">
        <v>2012</v>
      </c>
      <c r="C25" s="92">
        <v>4993</v>
      </c>
      <c r="D25" s="93">
        <v>4993</v>
      </c>
      <c r="E25" s="92">
        <v>4991</v>
      </c>
      <c r="F25" s="94">
        <v>-4310</v>
      </c>
      <c r="G25" s="93">
        <v>-1122</v>
      </c>
      <c r="H25" s="95">
        <v>-428</v>
      </c>
      <c r="I25" s="92">
        <v>-428</v>
      </c>
      <c r="J25" s="92">
        <v>3096</v>
      </c>
      <c r="K25" s="94">
        <v>257</v>
      </c>
      <c r="L25" s="94">
        <v>0</v>
      </c>
      <c r="M25" s="94">
        <v>6</v>
      </c>
      <c r="N25" s="94">
        <v>3359</v>
      </c>
      <c r="O25" s="93">
        <v>3359</v>
      </c>
      <c r="P25" s="96">
        <f>IF(E25=0,,-F25/E25)</f>
        <v>0.8635543979162492</v>
      </c>
      <c r="Q25" s="96">
        <f>IF(E25=0,,-G25/E25)</f>
        <v>0.2248046483670607</v>
      </c>
      <c r="R25" s="97">
        <f>IF(E25=0,,I25/E25)</f>
        <v>-0.08575435784411942</v>
      </c>
    </row>
    <row r="26" spans="1:18" ht="11.25" customHeight="1">
      <c r="A26" s="101" t="s">
        <v>56</v>
      </c>
      <c r="B26" s="42">
        <f>B28-2</f>
        <v>2010</v>
      </c>
      <c r="C26" s="84">
        <v>226002</v>
      </c>
      <c r="D26" s="85">
        <v>222402</v>
      </c>
      <c r="E26" s="84">
        <v>220953</v>
      </c>
      <c r="F26" s="86">
        <v>-161290</v>
      </c>
      <c r="G26" s="85">
        <v>-43674</v>
      </c>
      <c r="H26" s="87">
        <v>14623</v>
      </c>
      <c r="I26" s="84">
        <v>14623</v>
      </c>
      <c r="J26" s="84">
        <v>111520</v>
      </c>
      <c r="K26" s="86">
        <v>11197</v>
      </c>
      <c r="L26" s="86">
        <v>0</v>
      </c>
      <c r="M26" s="86">
        <v>437</v>
      </c>
      <c r="N26" s="86">
        <v>123154</v>
      </c>
      <c r="O26" s="85">
        <v>122447</v>
      </c>
      <c r="P26" s="88">
        <f>IF(E26=0,,-F26/E26)</f>
        <v>0.7299742479169778</v>
      </c>
      <c r="Q26" s="88">
        <f>IF(E26=0,,-G26/E26)</f>
        <v>0.19766194620575417</v>
      </c>
      <c r="R26" s="89">
        <f>IF(E26=0,,I26/E26)</f>
        <v>0.06618149561218901</v>
      </c>
    </row>
    <row r="27" spans="1:18" ht="11.25" customHeight="1">
      <c r="A27" s="102"/>
      <c r="B27" s="26">
        <f>B28-1</f>
        <v>2011</v>
      </c>
      <c r="C27" s="70">
        <v>239368</v>
      </c>
      <c r="D27" s="71">
        <v>238153</v>
      </c>
      <c r="E27" s="70">
        <v>232178</v>
      </c>
      <c r="F27" s="72">
        <v>-169344</v>
      </c>
      <c r="G27" s="71">
        <v>-45110</v>
      </c>
      <c r="H27" s="73">
        <v>19016</v>
      </c>
      <c r="I27" s="70">
        <v>19016</v>
      </c>
      <c r="J27" s="70">
        <v>118709</v>
      </c>
      <c r="K27" s="72">
        <v>9880</v>
      </c>
      <c r="L27" s="72">
        <v>0</v>
      </c>
      <c r="M27" s="72">
        <v>658</v>
      </c>
      <c r="N27" s="72">
        <v>129247</v>
      </c>
      <c r="O27" s="71">
        <v>128892</v>
      </c>
      <c r="P27" s="74">
        <f>IF(E27=0,,-F27/E27)</f>
        <v>0.7293714305403612</v>
      </c>
      <c r="Q27" s="74">
        <f>IF(E27=0,,-G27/E27)</f>
        <v>0.19429058739415447</v>
      </c>
      <c r="R27" s="90">
        <f>IF(E27=0,,I27/E27)</f>
        <v>0.08190267811765112</v>
      </c>
    </row>
    <row r="28" spans="1:18" ht="11.25" customHeight="1">
      <c r="A28" s="103"/>
      <c r="B28" s="91">
        <v>2012</v>
      </c>
      <c r="C28" s="92">
        <v>269149</v>
      </c>
      <c r="D28" s="93">
        <v>267792</v>
      </c>
      <c r="E28" s="92">
        <v>255546</v>
      </c>
      <c r="F28" s="94">
        <v>-188512</v>
      </c>
      <c r="G28" s="93">
        <v>-47533</v>
      </c>
      <c r="H28" s="95">
        <v>20692</v>
      </c>
      <c r="I28" s="92">
        <v>20692</v>
      </c>
      <c r="J28" s="92">
        <v>132312</v>
      </c>
      <c r="K28" s="94">
        <v>13572</v>
      </c>
      <c r="L28" s="94">
        <v>0</v>
      </c>
      <c r="M28" s="94">
        <v>657</v>
      </c>
      <c r="N28" s="94">
        <v>146541</v>
      </c>
      <c r="O28" s="93">
        <v>146199</v>
      </c>
      <c r="P28" s="96">
        <f>IF(E28=0,,-F28/E28)</f>
        <v>0.7376832351122694</v>
      </c>
      <c r="Q28" s="96">
        <f>IF(E28=0,,-G28/E28)</f>
        <v>0.18600565064606764</v>
      </c>
      <c r="R28" s="97">
        <f>IF(E28=0,,I28/E28)</f>
        <v>0.08097172329052303</v>
      </c>
    </row>
    <row r="29" spans="1:18" ht="11.25" customHeight="1">
      <c r="A29" s="101" t="s">
        <v>58</v>
      </c>
      <c r="B29" s="42">
        <f>B31-2</f>
        <v>2010</v>
      </c>
      <c r="C29" s="84">
        <v>1714</v>
      </c>
      <c r="D29" s="85">
        <v>1600</v>
      </c>
      <c r="E29" s="84">
        <v>1173</v>
      </c>
      <c r="F29" s="86">
        <v>-1033</v>
      </c>
      <c r="G29" s="85">
        <v>-421</v>
      </c>
      <c r="H29" s="87">
        <v>-388</v>
      </c>
      <c r="I29" s="84">
        <v>-388</v>
      </c>
      <c r="J29" s="84">
        <v>806</v>
      </c>
      <c r="K29" s="86">
        <v>61</v>
      </c>
      <c r="L29" s="86">
        <v>0</v>
      </c>
      <c r="M29" s="86">
        <v>0</v>
      </c>
      <c r="N29" s="86">
        <v>867</v>
      </c>
      <c r="O29" s="85">
        <v>867</v>
      </c>
      <c r="P29" s="88">
        <f>IF(E29=0,,-F29/E29)</f>
        <v>0.8806479113384484</v>
      </c>
      <c r="Q29" s="88">
        <f>IF(E29=0,,-G29/E29)</f>
        <v>0.3589087809036658</v>
      </c>
      <c r="R29" s="89">
        <f>IF(E29=0,,I29/E29)</f>
        <v>-0.3307757885763001</v>
      </c>
    </row>
    <row r="30" spans="1:18" ht="11.25" customHeight="1">
      <c r="A30" s="102"/>
      <c r="B30" s="26">
        <f>B31-1</f>
        <v>2011</v>
      </c>
      <c r="C30" s="70">
        <v>3014</v>
      </c>
      <c r="D30" s="71">
        <v>2781</v>
      </c>
      <c r="E30" s="70">
        <v>2312</v>
      </c>
      <c r="F30" s="72">
        <v>-1831</v>
      </c>
      <c r="G30" s="71">
        <v>-773</v>
      </c>
      <c r="H30" s="73">
        <v>-250</v>
      </c>
      <c r="I30" s="70">
        <v>-250</v>
      </c>
      <c r="J30" s="70">
        <v>1508</v>
      </c>
      <c r="K30" s="72">
        <v>137</v>
      </c>
      <c r="L30" s="72">
        <v>0</v>
      </c>
      <c r="M30" s="72">
        <v>10</v>
      </c>
      <c r="N30" s="72">
        <v>1655</v>
      </c>
      <c r="O30" s="71">
        <v>1655</v>
      </c>
      <c r="P30" s="74">
        <f>IF(E30=0,,-F30/E30)</f>
        <v>0.791955017301038</v>
      </c>
      <c r="Q30" s="74">
        <f>IF(E30=0,,-G30/E30)</f>
        <v>0.3343425605536332</v>
      </c>
      <c r="R30" s="90">
        <f>IF(E30=0,,I30/E30)</f>
        <v>-0.10813148788927336</v>
      </c>
    </row>
    <row r="31" spans="1:18" ht="11.25" customHeight="1">
      <c r="A31" s="103"/>
      <c r="B31" s="91">
        <v>2012</v>
      </c>
      <c r="C31" s="92">
        <v>4835</v>
      </c>
      <c r="D31" s="93">
        <v>4484</v>
      </c>
      <c r="E31" s="92">
        <v>4487</v>
      </c>
      <c r="F31" s="94">
        <v>-3222</v>
      </c>
      <c r="G31" s="93">
        <v>-1298</v>
      </c>
      <c r="H31" s="95">
        <v>-360</v>
      </c>
      <c r="I31" s="92">
        <v>-360</v>
      </c>
      <c r="J31" s="92">
        <v>1856</v>
      </c>
      <c r="K31" s="94">
        <v>406</v>
      </c>
      <c r="L31" s="94">
        <v>0</v>
      </c>
      <c r="M31" s="94">
        <v>10</v>
      </c>
      <c r="N31" s="94">
        <v>2272</v>
      </c>
      <c r="O31" s="93">
        <v>2272</v>
      </c>
      <c r="P31" s="96">
        <f>IF(E31=0,,-F31/E31)</f>
        <v>0.7180744372632049</v>
      </c>
      <c r="Q31" s="96">
        <f>IF(E31=0,,-G31/E31)</f>
        <v>0.2892801426342768</v>
      </c>
      <c r="R31" s="97">
        <f>IF(E31=0,,I31/E31)</f>
        <v>-0.08023178069979942</v>
      </c>
    </row>
  </sheetData>
  <sheetProtection/>
  <mergeCells count="8">
    <mergeCell ref="A26:A28"/>
    <mergeCell ref="A29:A31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2010</v>
      </c>
      <c r="C7" s="20">
        <v>50726045</v>
      </c>
      <c r="D7" s="21">
        <v>3568036</v>
      </c>
      <c r="E7" s="21">
        <v>222864</v>
      </c>
      <c r="F7" s="21">
        <v>-38894416</v>
      </c>
      <c r="G7" s="21">
        <v>-1081</v>
      </c>
      <c r="H7" s="21">
        <v>-1359389</v>
      </c>
      <c r="I7" s="21">
        <v>-10047494</v>
      </c>
      <c r="J7" s="21">
        <v>-287349</v>
      </c>
      <c r="K7" s="21">
        <v>-18412</v>
      </c>
      <c r="L7" s="22">
        <v>3908804</v>
      </c>
      <c r="M7" s="23">
        <f>IF(C7=0,,-F7/C7)</f>
        <v>0.7667543566623418</v>
      </c>
      <c r="N7" s="23">
        <f>IF(C7=0,,-I7/C7)</f>
        <v>0.19807367201602255</v>
      </c>
      <c r="O7" s="24">
        <f>IF(C7=0,,L7/C7)</f>
        <v>0.07705714096180769</v>
      </c>
    </row>
    <row r="8" spans="1:15" ht="11.25" customHeight="1">
      <c r="A8" s="25"/>
      <c r="B8" s="26">
        <f>B9-1</f>
        <v>2011</v>
      </c>
      <c r="C8" s="27">
        <v>51361284</v>
      </c>
      <c r="D8" s="28">
        <v>4994378</v>
      </c>
      <c r="E8" s="28">
        <v>215871</v>
      </c>
      <c r="F8" s="28">
        <v>-44359102</v>
      </c>
      <c r="G8" s="28">
        <v>660</v>
      </c>
      <c r="H8" s="28">
        <v>-578379</v>
      </c>
      <c r="I8" s="28">
        <v>-10304783</v>
      </c>
      <c r="J8" s="28">
        <v>-305688</v>
      </c>
      <c r="K8" s="28">
        <v>33500</v>
      </c>
      <c r="L8" s="29">
        <v>1057741</v>
      </c>
      <c r="M8" s="30">
        <f>IF(C8=0,,-F8/C8)</f>
        <v>0.8636680889831336</v>
      </c>
      <c r="N8" s="30">
        <f>IF(C8=0,,-I8/C8)</f>
        <v>0.200633282454543</v>
      </c>
      <c r="O8" s="31">
        <f>IF(C8=0,,L8/C8)</f>
        <v>0.02059413078535965</v>
      </c>
    </row>
    <row r="9" spans="1:15" ht="11.25" customHeight="1" thickBot="1">
      <c r="A9" s="32"/>
      <c r="B9" s="33">
        <v>2012</v>
      </c>
      <c r="C9" s="34">
        <v>35493493</v>
      </c>
      <c r="D9" s="35">
        <v>3588869</v>
      </c>
      <c r="E9" s="35">
        <v>236158</v>
      </c>
      <c r="F9" s="35">
        <v>-32810876</v>
      </c>
      <c r="G9" s="35">
        <v>0</v>
      </c>
      <c r="H9" s="35">
        <v>-845487</v>
      </c>
      <c r="I9" s="35">
        <v>-10987194</v>
      </c>
      <c r="J9" s="35">
        <v>-296007</v>
      </c>
      <c r="K9" s="35">
        <v>-37676</v>
      </c>
      <c r="L9" s="36">
        <v>-5658720</v>
      </c>
      <c r="M9" s="37">
        <f>IF(C9=0,,-F9/C9)</f>
        <v>0.9244194703519318</v>
      </c>
      <c r="N9" s="37">
        <f>IF(C9=0,,-I9/C9)</f>
        <v>0.30955516268855254</v>
      </c>
      <c r="O9" s="38">
        <f>IF(C9=0,,L9/C9)</f>
        <v>-0.15942978618644268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44</v>
      </c>
      <c r="B11" s="42">
        <f>B13-2</f>
        <v>2010</v>
      </c>
      <c r="C11" s="43">
        <v>180024</v>
      </c>
      <c r="D11" s="44">
        <v>669243</v>
      </c>
      <c r="E11" s="44">
        <v>0</v>
      </c>
      <c r="F11" s="44">
        <v>-611661</v>
      </c>
      <c r="G11" s="44">
        <v>0</v>
      </c>
      <c r="H11" s="44">
        <v>0</v>
      </c>
      <c r="I11" s="44">
        <v>-403108</v>
      </c>
      <c r="J11" s="44">
        <v>-156591</v>
      </c>
      <c r="K11" s="44">
        <v>0</v>
      </c>
      <c r="L11" s="45">
        <v>-322093</v>
      </c>
      <c r="M11" s="46">
        <f>IF(C11=0,,-F11/C11)</f>
        <v>3.397663644847354</v>
      </c>
      <c r="N11" s="46">
        <f>IF(C11=0,,-I11/C11)</f>
        <v>2.2391903301781984</v>
      </c>
      <c r="O11" s="47">
        <f>IF(C11=0,,L11/C11)</f>
        <v>-1.7891669999555615</v>
      </c>
    </row>
    <row r="12" spans="1:15" ht="11.25" customHeight="1">
      <c r="A12" s="102"/>
      <c r="B12" s="26">
        <f>B13-1</f>
        <v>2011</v>
      </c>
      <c r="C12" s="27">
        <v>179218</v>
      </c>
      <c r="D12" s="28">
        <v>2047082</v>
      </c>
      <c r="E12" s="28">
        <v>0</v>
      </c>
      <c r="F12" s="28">
        <v>-4363056</v>
      </c>
      <c r="G12" s="28">
        <v>0</v>
      </c>
      <c r="H12" s="28">
        <v>0</v>
      </c>
      <c r="I12" s="28">
        <v>-420953</v>
      </c>
      <c r="J12" s="28">
        <v>-150812</v>
      </c>
      <c r="K12" s="28">
        <v>0</v>
      </c>
      <c r="L12" s="29">
        <v>-2708521</v>
      </c>
      <c r="M12" s="30">
        <f>IF(C12=0,,-F12/C12)</f>
        <v>24.344965349462665</v>
      </c>
      <c r="N12" s="30">
        <f>IF(C12=0,,-I12/C12)</f>
        <v>2.3488321485565065</v>
      </c>
      <c r="O12" s="48">
        <f>IF(C12=0,,L12/C12)</f>
        <v>-15.11299646240891</v>
      </c>
    </row>
    <row r="13" spans="1:15" ht="11.25" customHeight="1">
      <c r="A13" s="103"/>
      <c r="B13" s="49">
        <v>2012</v>
      </c>
      <c r="C13" s="50">
        <v>-17110507</v>
      </c>
      <c r="D13" s="51">
        <v>1422785</v>
      </c>
      <c r="E13" s="51">
        <v>0</v>
      </c>
      <c r="F13" s="51">
        <v>6629249</v>
      </c>
      <c r="G13" s="51">
        <v>0</v>
      </c>
      <c r="H13" s="51">
        <v>0</v>
      </c>
      <c r="I13" s="51">
        <v>-542053</v>
      </c>
      <c r="J13" s="51">
        <v>-120090</v>
      </c>
      <c r="K13" s="51">
        <v>0</v>
      </c>
      <c r="L13" s="52">
        <v>-9720616</v>
      </c>
      <c r="M13" s="53">
        <f>IF(C13=0,,-F13/C13)</f>
        <v>0.38743732140724996</v>
      </c>
      <c r="N13" s="53">
        <f>IF(C13=0,,-I13/C13)</f>
        <v>-0.03167954053027184</v>
      </c>
      <c r="O13" s="54">
        <f>IF(C13=0,,L13/C13)</f>
        <v>0.5681080052157426</v>
      </c>
    </row>
    <row r="14" spans="1:15" ht="11.25" customHeight="1">
      <c r="A14" s="101" t="s">
        <v>62</v>
      </c>
      <c r="B14" s="42">
        <f>B16-2</f>
        <v>2010</v>
      </c>
      <c r="C14" s="43">
        <v>200716</v>
      </c>
      <c r="D14" s="44">
        <v>362</v>
      </c>
      <c r="E14" s="44">
        <v>0</v>
      </c>
      <c r="F14" s="44">
        <v>-9993</v>
      </c>
      <c r="G14" s="44">
        <v>0</v>
      </c>
      <c r="H14" s="44">
        <v>0</v>
      </c>
      <c r="I14" s="44">
        <v>-100411</v>
      </c>
      <c r="J14" s="44">
        <v>0</v>
      </c>
      <c r="K14" s="44">
        <v>0</v>
      </c>
      <c r="L14" s="45">
        <v>90674</v>
      </c>
      <c r="M14" s="46">
        <f>IF(C14=0,,-F14/C14)</f>
        <v>0.04978676338707427</v>
      </c>
      <c r="N14" s="46">
        <f>IF(C14=0,,-I14/C14)</f>
        <v>0.5002640546842304</v>
      </c>
      <c r="O14" s="47">
        <f>IF(C14=0,,L14/C14)</f>
        <v>0.4517527252436278</v>
      </c>
    </row>
    <row r="15" spans="1:15" ht="11.25" customHeight="1">
      <c r="A15" s="102"/>
      <c r="B15" s="26">
        <f>B16-1</f>
        <v>2011</v>
      </c>
      <c r="C15" s="27">
        <v>198118</v>
      </c>
      <c r="D15" s="28">
        <v>802</v>
      </c>
      <c r="E15" s="28">
        <v>0</v>
      </c>
      <c r="F15" s="28">
        <v>-8364</v>
      </c>
      <c r="G15" s="28">
        <v>0</v>
      </c>
      <c r="H15" s="28">
        <v>0</v>
      </c>
      <c r="I15" s="28">
        <v>-48444</v>
      </c>
      <c r="J15" s="28">
        <v>0</v>
      </c>
      <c r="K15" s="28">
        <v>0</v>
      </c>
      <c r="L15" s="29">
        <v>142112</v>
      </c>
      <c r="M15" s="30">
        <f>IF(C15=0,,-F15/C15)</f>
        <v>0.042217264458555004</v>
      </c>
      <c r="N15" s="30">
        <f>IF(C15=0,,-I15/C15)</f>
        <v>0.24452094206483005</v>
      </c>
      <c r="O15" s="48">
        <f>IF(C15=0,,L15/C15)</f>
        <v>0.717309886027519</v>
      </c>
    </row>
    <row r="16" spans="1:15" ht="11.25" customHeight="1">
      <c r="A16" s="103"/>
      <c r="B16" s="49">
        <v>2012</v>
      </c>
      <c r="C16" s="50">
        <v>271202</v>
      </c>
      <c r="D16" s="51">
        <v>856</v>
      </c>
      <c r="E16" s="51">
        <v>0</v>
      </c>
      <c r="F16" s="51">
        <v>-18783</v>
      </c>
      <c r="G16" s="51">
        <v>0</v>
      </c>
      <c r="H16" s="51">
        <v>0</v>
      </c>
      <c r="I16" s="51">
        <v>-216286</v>
      </c>
      <c r="J16" s="51">
        <v>0</v>
      </c>
      <c r="K16" s="51">
        <v>0</v>
      </c>
      <c r="L16" s="52">
        <v>36989</v>
      </c>
      <c r="M16" s="53">
        <f>IF(C16=0,,-F16/C16)</f>
        <v>0.0692583388028112</v>
      </c>
      <c r="N16" s="53">
        <f>IF(C16=0,,-I16/C16)</f>
        <v>0.7975088679287026</v>
      </c>
      <c r="O16" s="54">
        <f>IF(C16=0,,L16/C16)</f>
        <v>0.13638911217468896</v>
      </c>
    </row>
    <row r="17" spans="1:15" ht="11.25" customHeight="1">
      <c r="A17" s="101" t="s">
        <v>72</v>
      </c>
      <c r="B17" s="42">
        <f>B19-2</f>
        <v>2010</v>
      </c>
      <c r="C17" s="43">
        <v>56415</v>
      </c>
      <c r="D17" s="44">
        <v>766</v>
      </c>
      <c r="E17" s="44">
        <v>0</v>
      </c>
      <c r="F17" s="44">
        <v>-38204</v>
      </c>
      <c r="G17" s="44">
        <v>0</v>
      </c>
      <c r="H17" s="44">
        <v>0</v>
      </c>
      <c r="I17" s="44">
        <v>-10390</v>
      </c>
      <c r="J17" s="44">
        <v>0</v>
      </c>
      <c r="K17" s="44">
        <v>0</v>
      </c>
      <c r="L17" s="45">
        <v>8587</v>
      </c>
      <c r="M17" s="46">
        <f>IF(C17=0,,-F17/C17)</f>
        <v>0.6771957812638483</v>
      </c>
      <c r="N17" s="46">
        <f>IF(C17=0,,-I17/C17)</f>
        <v>0.18417087653992734</v>
      </c>
      <c r="O17" s="47">
        <f>IF(C17=0,,L17/C17)</f>
        <v>0.15221129132322964</v>
      </c>
    </row>
    <row r="18" spans="1:15" ht="11.25" customHeight="1">
      <c r="A18" s="102"/>
      <c r="B18" s="26">
        <f>B19-1</f>
        <v>2011</v>
      </c>
      <c r="C18" s="27">
        <v>49649</v>
      </c>
      <c r="D18" s="28">
        <v>425</v>
      </c>
      <c r="E18" s="28">
        <v>0</v>
      </c>
      <c r="F18" s="28">
        <v>-46695</v>
      </c>
      <c r="G18" s="28">
        <v>0</v>
      </c>
      <c r="H18" s="28">
        <v>0</v>
      </c>
      <c r="I18" s="28">
        <v>-9273</v>
      </c>
      <c r="J18" s="28">
        <v>0</v>
      </c>
      <c r="K18" s="28">
        <v>0</v>
      </c>
      <c r="L18" s="29">
        <v>-5894</v>
      </c>
      <c r="M18" s="30">
        <f>IF(C18=0,,-F18/C18)</f>
        <v>0.9405023263308425</v>
      </c>
      <c r="N18" s="30">
        <f>IF(C18=0,,-I18/C18)</f>
        <v>0.18677113335616025</v>
      </c>
      <c r="O18" s="48">
        <f>IF(C18=0,,L18/C18)</f>
        <v>-0.11871336784225262</v>
      </c>
    </row>
    <row r="19" spans="1:15" ht="11.25" customHeight="1">
      <c r="A19" s="103"/>
      <c r="B19" s="49">
        <v>2012</v>
      </c>
      <c r="C19" s="50">
        <v>43843</v>
      </c>
      <c r="D19" s="51">
        <v>1262</v>
      </c>
      <c r="E19" s="51">
        <v>0</v>
      </c>
      <c r="F19" s="51">
        <v>-39405</v>
      </c>
      <c r="G19" s="51">
        <v>0</v>
      </c>
      <c r="H19" s="51">
        <v>0</v>
      </c>
      <c r="I19" s="51">
        <v>-8844</v>
      </c>
      <c r="J19" s="51">
        <v>0</v>
      </c>
      <c r="K19" s="51">
        <v>0</v>
      </c>
      <c r="L19" s="52">
        <v>-3144</v>
      </c>
      <c r="M19" s="53">
        <f>IF(C19=0,,-F19/C19)</f>
        <v>0.8987751750564514</v>
      </c>
      <c r="N19" s="53">
        <f>IF(C19=0,,-I19/C19)</f>
        <v>0.20171977282576467</v>
      </c>
      <c r="O19" s="54">
        <f>IF(C19=0,,L19/C19)</f>
        <v>-0.07171042127591634</v>
      </c>
    </row>
    <row r="20" spans="1:15" ht="11.25" customHeight="1">
      <c r="A20" s="101" t="s">
        <v>78</v>
      </c>
      <c r="B20" s="42">
        <f>B22-2</f>
        <v>2010</v>
      </c>
      <c r="C20" s="43">
        <v>68395</v>
      </c>
      <c r="D20" s="44">
        <v>507</v>
      </c>
      <c r="E20" s="44">
        <v>7747</v>
      </c>
      <c r="F20" s="44">
        <v>-54938</v>
      </c>
      <c r="G20" s="44">
        <v>-660</v>
      </c>
      <c r="H20" s="44">
        <v>-6423</v>
      </c>
      <c r="I20" s="44">
        <v>-12912</v>
      </c>
      <c r="J20" s="44">
        <v>0</v>
      </c>
      <c r="K20" s="44">
        <v>0</v>
      </c>
      <c r="L20" s="45">
        <v>1716</v>
      </c>
      <c r="M20" s="46">
        <f>IF(C20=0,,-F20/C20)</f>
        <v>0.80324585130492</v>
      </c>
      <c r="N20" s="46">
        <f>IF(C20=0,,-I20/C20)</f>
        <v>0.1887857299510198</v>
      </c>
      <c r="O20" s="47">
        <f>IF(C20=0,,L20/C20)</f>
        <v>0.025089553329921778</v>
      </c>
    </row>
    <row r="21" spans="1:15" ht="11.25" customHeight="1">
      <c r="A21" s="102"/>
      <c r="B21" s="26">
        <f>B22-1</f>
        <v>2011</v>
      </c>
      <c r="C21" s="27">
        <v>100310</v>
      </c>
      <c r="D21" s="28">
        <v>602</v>
      </c>
      <c r="E21" s="28">
        <v>0</v>
      </c>
      <c r="F21" s="28">
        <v>-72308</v>
      </c>
      <c r="G21" s="28">
        <v>660</v>
      </c>
      <c r="H21" s="28">
        <v>-4766</v>
      </c>
      <c r="I21" s="28">
        <v>-14538</v>
      </c>
      <c r="J21" s="28">
        <v>-5685</v>
      </c>
      <c r="K21" s="28">
        <v>0</v>
      </c>
      <c r="L21" s="29">
        <v>4275</v>
      </c>
      <c r="M21" s="30">
        <f>IF(C21=0,,-F21/C21)</f>
        <v>0.7208453793240953</v>
      </c>
      <c r="N21" s="30">
        <f>IF(C21=0,,-I21/C21)</f>
        <v>0.14493071478416908</v>
      </c>
      <c r="O21" s="48">
        <f>IF(C21=0,,L21/C21)</f>
        <v>0.0426178845578706</v>
      </c>
    </row>
    <row r="22" spans="1:15" ht="11.25" customHeight="1">
      <c r="A22" s="103"/>
      <c r="B22" s="49">
        <v>2012</v>
      </c>
      <c r="C22" s="50">
        <v>101703</v>
      </c>
      <c r="D22" s="51">
        <v>339</v>
      </c>
      <c r="E22" s="51">
        <v>5130</v>
      </c>
      <c r="F22" s="51">
        <v>-97137</v>
      </c>
      <c r="G22" s="51">
        <v>0</v>
      </c>
      <c r="H22" s="51">
        <v>8534</v>
      </c>
      <c r="I22" s="51">
        <v>-17257</v>
      </c>
      <c r="J22" s="51">
        <v>-22</v>
      </c>
      <c r="K22" s="51">
        <v>0</v>
      </c>
      <c r="L22" s="52">
        <v>1290</v>
      </c>
      <c r="M22" s="53">
        <f>IF(C22=0,,-F22/C22)</f>
        <v>0.9551045691867497</v>
      </c>
      <c r="N22" s="53">
        <f>IF(C22=0,,-I22/C22)</f>
        <v>0.16968034374600552</v>
      </c>
      <c r="O22" s="54">
        <f>IF(C22=0,,L22/C22)</f>
        <v>0.012683991622665997</v>
      </c>
    </row>
    <row r="23" spans="1:15" ht="11.25" customHeight="1">
      <c r="A23" s="101" t="s">
        <v>63</v>
      </c>
      <c r="B23" s="42">
        <f>B25-2</f>
        <v>2010</v>
      </c>
      <c r="C23" s="43">
        <v>77026</v>
      </c>
      <c r="D23" s="44">
        <v>22664</v>
      </c>
      <c r="E23" s="44">
        <v>0</v>
      </c>
      <c r="F23" s="44">
        <v>-65781</v>
      </c>
      <c r="G23" s="44">
        <v>0</v>
      </c>
      <c r="H23" s="44">
        <v>0</v>
      </c>
      <c r="I23" s="44">
        <v>-17751</v>
      </c>
      <c r="J23" s="44">
        <v>0</v>
      </c>
      <c r="K23" s="44">
        <v>0</v>
      </c>
      <c r="L23" s="45">
        <v>16158</v>
      </c>
      <c r="M23" s="46">
        <f>IF(C23=0,,-F23/C23)</f>
        <v>0.8540103341728766</v>
      </c>
      <c r="N23" s="46">
        <f>IF(C23=0,,-I23/C23)</f>
        <v>0.23045465167605744</v>
      </c>
      <c r="O23" s="47">
        <f>IF(C23=0,,L23/C23)</f>
        <v>0.20977332329343337</v>
      </c>
    </row>
    <row r="24" spans="1:15" ht="11.25" customHeight="1">
      <c r="A24" s="102"/>
      <c r="B24" s="26">
        <f>B25-1</f>
        <v>2011</v>
      </c>
      <c r="C24" s="27">
        <v>78164</v>
      </c>
      <c r="D24" s="28">
        <v>22305</v>
      </c>
      <c r="E24" s="28">
        <v>0</v>
      </c>
      <c r="F24" s="28">
        <v>-63122</v>
      </c>
      <c r="G24" s="28">
        <v>0</v>
      </c>
      <c r="H24" s="28">
        <v>0</v>
      </c>
      <c r="I24" s="28">
        <v>-18908</v>
      </c>
      <c r="J24" s="28">
        <v>0</v>
      </c>
      <c r="K24" s="28">
        <v>0</v>
      </c>
      <c r="L24" s="29">
        <v>18439</v>
      </c>
      <c r="M24" s="30">
        <f>IF(C24=0,,-F24/C24)</f>
        <v>0.8075584668133667</v>
      </c>
      <c r="N24" s="30">
        <f>IF(C24=0,,-I24/C24)</f>
        <v>0.24190164269996417</v>
      </c>
      <c r="O24" s="48">
        <f>IF(C24=0,,L24/C24)</f>
        <v>0.23590143800214933</v>
      </c>
    </row>
    <row r="25" spans="1:15" ht="11.25" customHeight="1">
      <c r="A25" s="103"/>
      <c r="B25" s="49">
        <v>2012</v>
      </c>
      <c r="C25" s="50">
        <v>82635</v>
      </c>
      <c r="D25" s="51">
        <v>16513</v>
      </c>
      <c r="E25" s="51">
        <v>0</v>
      </c>
      <c r="F25" s="51">
        <v>-62032</v>
      </c>
      <c r="G25" s="51">
        <v>0</v>
      </c>
      <c r="H25" s="51">
        <v>0</v>
      </c>
      <c r="I25" s="51">
        <v>-21710</v>
      </c>
      <c r="J25" s="51">
        <v>0</v>
      </c>
      <c r="K25" s="51">
        <v>0</v>
      </c>
      <c r="L25" s="52">
        <v>15406</v>
      </c>
      <c r="M25" s="53">
        <f>IF(C25=0,,-F25/C25)</f>
        <v>0.750674653597144</v>
      </c>
      <c r="N25" s="53">
        <f>IF(C25=0,,-I25/C25)</f>
        <v>0.2627216070672233</v>
      </c>
      <c r="O25" s="54">
        <f>IF(C25=0,,L25/C25)</f>
        <v>0.1864343195982332</v>
      </c>
    </row>
    <row r="26" spans="1:15" ht="11.25" customHeight="1">
      <c r="A26" s="101" t="s">
        <v>45</v>
      </c>
      <c r="B26" s="42">
        <f>B28-2</f>
        <v>2010</v>
      </c>
      <c r="C26" s="43">
        <v>181851</v>
      </c>
      <c r="D26" s="44">
        <v>2276</v>
      </c>
      <c r="E26" s="44">
        <v>0</v>
      </c>
      <c r="F26" s="44">
        <v>-60717</v>
      </c>
      <c r="G26" s="44">
        <v>0</v>
      </c>
      <c r="H26" s="44">
        <v>-921</v>
      </c>
      <c r="I26" s="44">
        <v>-101175</v>
      </c>
      <c r="J26" s="44">
        <v>0</v>
      </c>
      <c r="K26" s="44">
        <v>0</v>
      </c>
      <c r="L26" s="45">
        <v>21314</v>
      </c>
      <c r="M26" s="46">
        <f>IF(C26=0,,-F26/C26)</f>
        <v>0.33388323407624926</v>
      </c>
      <c r="N26" s="46">
        <f>IF(C26=0,,-I26/C26)</f>
        <v>0.5563620766451656</v>
      </c>
      <c r="O26" s="47">
        <f>IF(C26=0,,L26/C26)</f>
        <v>0.1172058443450957</v>
      </c>
    </row>
    <row r="27" spans="1:15" ht="11.25" customHeight="1">
      <c r="A27" s="102"/>
      <c r="B27" s="26">
        <f>B28-1</f>
        <v>2011</v>
      </c>
      <c r="C27" s="27">
        <v>203906</v>
      </c>
      <c r="D27" s="28">
        <v>4090</v>
      </c>
      <c r="E27" s="28">
        <v>0</v>
      </c>
      <c r="F27" s="28">
        <v>-84590</v>
      </c>
      <c r="G27" s="28">
        <v>0</v>
      </c>
      <c r="H27" s="28">
        <v>-364</v>
      </c>
      <c r="I27" s="28">
        <v>-109093</v>
      </c>
      <c r="J27" s="28">
        <v>0</v>
      </c>
      <c r="K27" s="28">
        <v>0</v>
      </c>
      <c r="L27" s="29">
        <v>13949</v>
      </c>
      <c r="M27" s="30">
        <f>IF(C27=0,,-F27/C27)</f>
        <v>0.41484801820446676</v>
      </c>
      <c r="N27" s="30">
        <f>IF(C27=0,,-I27/C27)</f>
        <v>0.5350161348856827</v>
      </c>
      <c r="O27" s="48">
        <f>IF(C27=0,,L27/C27)</f>
        <v>0.06840897276195894</v>
      </c>
    </row>
    <row r="28" spans="1:15" ht="11.25" customHeight="1">
      <c r="A28" s="103"/>
      <c r="B28" s="49">
        <v>2012</v>
      </c>
      <c r="C28" s="50">
        <v>221570</v>
      </c>
      <c r="D28" s="51">
        <v>3720</v>
      </c>
      <c r="E28" s="51">
        <v>0</v>
      </c>
      <c r="F28" s="51">
        <v>-84881</v>
      </c>
      <c r="G28" s="51">
        <v>0</v>
      </c>
      <c r="H28" s="51">
        <v>-79</v>
      </c>
      <c r="I28" s="51">
        <v>-107658</v>
      </c>
      <c r="J28" s="51">
        <v>0</v>
      </c>
      <c r="K28" s="51">
        <v>0</v>
      </c>
      <c r="L28" s="52">
        <v>32672</v>
      </c>
      <c r="M28" s="53">
        <f>IF(C28=0,,-F28/C28)</f>
        <v>0.3830888658211852</v>
      </c>
      <c r="N28" s="53">
        <f>IF(C28=0,,-I28/C28)</f>
        <v>0.48588707857561947</v>
      </c>
      <c r="O28" s="54">
        <f>IF(C28=0,,L28/C28)</f>
        <v>0.1474567856659295</v>
      </c>
    </row>
    <row r="29" spans="1:15" ht="11.25" customHeight="1">
      <c r="A29" s="101" t="s">
        <v>46</v>
      </c>
      <c r="B29" s="42">
        <f>B31-2</f>
        <v>2010</v>
      </c>
      <c r="C29" s="43">
        <v>703330</v>
      </c>
      <c r="D29" s="44">
        <v>9457</v>
      </c>
      <c r="E29" s="44">
        <v>3736</v>
      </c>
      <c r="F29" s="44">
        <v>-579167</v>
      </c>
      <c r="G29" s="44">
        <v>-421</v>
      </c>
      <c r="H29" s="44">
        <v>-20224</v>
      </c>
      <c r="I29" s="44">
        <v>-180718</v>
      </c>
      <c r="J29" s="44">
        <v>0</v>
      </c>
      <c r="K29" s="44">
        <v>0</v>
      </c>
      <c r="L29" s="45">
        <v>-64007</v>
      </c>
      <c r="M29" s="46">
        <f>IF(C29=0,,-F29/C29)</f>
        <v>0.8234640922468827</v>
      </c>
      <c r="N29" s="46">
        <f>IF(C29=0,,-I29/C29)</f>
        <v>0.2569462414513813</v>
      </c>
      <c r="O29" s="47">
        <f>IF(C29=0,,L29/C29)</f>
        <v>-0.09100564457651458</v>
      </c>
    </row>
    <row r="30" spans="1:15" ht="11.25" customHeight="1">
      <c r="A30" s="102"/>
      <c r="B30" s="26">
        <f>B31-1</f>
        <v>2011</v>
      </c>
      <c r="C30" s="27">
        <v>863401</v>
      </c>
      <c r="D30" s="28">
        <v>27917</v>
      </c>
      <c r="E30" s="28">
        <v>4958</v>
      </c>
      <c r="F30" s="28">
        <v>-686679</v>
      </c>
      <c r="G30" s="28">
        <v>0</v>
      </c>
      <c r="H30" s="28">
        <v>-8787</v>
      </c>
      <c r="I30" s="28">
        <v>-212350</v>
      </c>
      <c r="J30" s="28">
        <v>0</v>
      </c>
      <c r="K30" s="28">
        <v>0</v>
      </c>
      <c r="L30" s="29">
        <v>-11540</v>
      </c>
      <c r="M30" s="30">
        <f>IF(C30=0,,-F30/C30)</f>
        <v>0.7953187452875315</v>
      </c>
      <c r="N30" s="30">
        <f>IF(C30=0,,-I30/C30)</f>
        <v>0.24594597411863087</v>
      </c>
      <c r="O30" s="48">
        <f>IF(C30=0,,L30/C30)</f>
        <v>-0.013365747781158465</v>
      </c>
    </row>
    <row r="31" spans="1:15" ht="11.25" customHeight="1">
      <c r="A31" s="103"/>
      <c r="B31" s="49">
        <v>2012</v>
      </c>
      <c r="C31" s="50">
        <v>892295</v>
      </c>
      <c r="D31" s="51">
        <v>24006</v>
      </c>
      <c r="E31" s="51">
        <v>0</v>
      </c>
      <c r="F31" s="51">
        <v>-708697</v>
      </c>
      <c r="G31" s="51">
        <v>0</v>
      </c>
      <c r="H31" s="51">
        <v>-9910</v>
      </c>
      <c r="I31" s="51">
        <v>-223743</v>
      </c>
      <c r="J31" s="51">
        <v>-1663</v>
      </c>
      <c r="K31" s="51">
        <v>0</v>
      </c>
      <c r="L31" s="52">
        <v>-27712</v>
      </c>
      <c r="M31" s="53">
        <f>IF(C31=0,,-F31/C31)</f>
        <v>0.7942406939409052</v>
      </c>
      <c r="N31" s="53">
        <f>IF(C31=0,,-I31/C31)</f>
        <v>0.2507500322202859</v>
      </c>
      <c r="O31" s="54">
        <f>IF(C31=0,,L31/C31)</f>
        <v>-0.031056993483096956</v>
      </c>
    </row>
    <row r="32" spans="1:15" ht="11.25" customHeight="1">
      <c r="A32" s="101" t="s">
        <v>47</v>
      </c>
      <c r="B32" s="42">
        <f>B34-2</f>
        <v>2010</v>
      </c>
      <c r="C32" s="43">
        <v>388409</v>
      </c>
      <c r="D32" s="44">
        <v>1050</v>
      </c>
      <c r="E32" s="44">
        <v>1365</v>
      </c>
      <c r="F32" s="44">
        <v>-246730</v>
      </c>
      <c r="G32" s="44">
        <v>0</v>
      </c>
      <c r="H32" s="44">
        <v>0</v>
      </c>
      <c r="I32" s="44">
        <v>-140977</v>
      </c>
      <c r="J32" s="44">
        <v>0</v>
      </c>
      <c r="K32" s="44">
        <v>0</v>
      </c>
      <c r="L32" s="45">
        <v>3117</v>
      </c>
      <c r="M32" s="46">
        <f>IF(C32=0,,-F32/C32)</f>
        <v>0.6352324482697362</v>
      </c>
      <c r="N32" s="46">
        <f>IF(C32=0,,-I32/C32)</f>
        <v>0.36296017857464685</v>
      </c>
      <c r="O32" s="47">
        <f>IF(C32=0,,L32/C32)</f>
        <v>0.008025045763615159</v>
      </c>
    </row>
    <row r="33" spans="1:15" ht="11.25" customHeight="1">
      <c r="A33" s="102"/>
      <c r="B33" s="26">
        <f>B34-1</f>
        <v>2011</v>
      </c>
      <c r="C33" s="27">
        <v>364103</v>
      </c>
      <c r="D33" s="28">
        <v>3143</v>
      </c>
      <c r="E33" s="28">
        <v>1597</v>
      </c>
      <c r="F33" s="28">
        <v>-220116</v>
      </c>
      <c r="G33" s="28">
        <v>0</v>
      </c>
      <c r="H33" s="28">
        <v>0</v>
      </c>
      <c r="I33" s="28">
        <v>-157133</v>
      </c>
      <c r="J33" s="28">
        <v>0</v>
      </c>
      <c r="K33" s="28">
        <v>0</v>
      </c>
      <c r="L33" s="29">
        <v>-8406</v>
      </c>
      <c r="M33" s="30">
        <f>IF(C33=0,,-F33/C33)</f>
        <v>0.6045432199130466</v>
      </c>
      <c r="N33" s="30">
        <f>IF(C33=0,,-I33/C33)</f>
        <v>0.4315619481300621</v>
      </c>
      <c r="O33" s="48">
        <f>IF(C33=0,,L33/C33)</f>
        <v>-0.023086873769235627</v>
      </c>
    </row>
    <row r="34" spans="1:15" ht="11.25" customHeight="1">
      <c r="A34" s="103"/>
      <c r="B34" s="49">
        <v>2012</v>
      </c>
      <c r="C34" s="50">
        <v>361819</v>
      </c>
      <c r="D34" s="51">
        <v>3322</v>
      </c>
      <c r="E34" s="51">
        <v>1765</v>
      </c>
      <c r="F34" s="51">
        <v>-249957</v>
      </c>
      <c r="G34" s="51">
        <v>0</v>
      </c>
      <c r="H34" s="51">
        <v>0</v>
      </c>
      <c r="I34" s="51">
        <v>-138762</v>
      </c>
      <c r="J34" s="51">
        <v>0</v>
      </c>
      <c r="K34" s="51">
        <v>0</v>
      </c>
      <c r="L34" s="52">
        <v>-21813</v>
      </c>
      <c r="M34" s="53">
        <f>IF(C34=0,,-F34/C34)</f>
        <v>0.6908343674599731</v>
      </c>
      <c r="N34" s="53">
        <f>IF(C34=0,,-I34/C34)</f>
        <v>0.38351219808799425</v>
      </c>
      <c r="O34" s="54">
        <f>IF(C34=0,,L34/C34)</f>
        <v>-0.06028704960214914</v>
      </c>
    </row>
    <row r="35" spans="1:15" ht="11.25" customHeight="1">
      <c r="A35" s="101" t="s">
        <v>48</v>
      </c>
      <c r="B35" s="42">
        <f>B37-2</f>
        <v>2010</v>
      </c>
      <c r="C35" s="43">
        <v>8816076</v>
      </c>
      <c r="D35" s="44">
        <v>643352</v>
      </c>
      <c r="E35" s="44">
        <v>29668</v>
      </c>
      <c r="F35" s="44">
        <v>-7264752</v>
      </c>
      <c r="G35" s="44">
        <v>0</v>
      </c>
      <c r="H35" s="44">
        <v>-1000</v>
      </c>
      <c r="I35" s="44">
        <v>-1567658</v>
      </c>
      <c r="J35" s="44">
        <v>-17</v>
      </c>
      <c r="K35" s="44">
        <v>0</v>
      </c>
      <c r="L35" s="45">
        <v>655669</v>
      </c>
      <c r="M35" s="46">
        <f>IF(C35=0,,-F35/C35)</f>
        <v>0.8240346385398674</v>
      </c>
      <c r="N35" s="46">
        <f>IF(C35=0,,-I35/C35)</f>
        <v>0.17781811318323482</v>
      </c>
      <c r="O35" s="47">
        <f>IF(C35=0,,L35/C35)</f>
        <v>0.07437197682960084</v>
      </c>
    </row>
    <row r="36" spans="1:15" ht="11.25" customHeight="1">
      <c r="A36" s="102"/>
      <c r="B36" s="26">
        <f>B37-1</f>
        <v>2011</v>
      </c>
      <c r="C36" s="27">
        <v>9356691</v>
      </c>
      <c r="D36" s="28">
        <v>640876</v>
      </c>
      <c r="E36" s="28">
        <v>25463</v>
      </c>
      <c r="F36" s="28">
        <v>-7977984</v>
      </c>
      <c r="G36" s="28">
        <v>0</v>
      </c>
      <c r="H36" s="28">
        <v>-9000</v>
      </c>
      <c r="I36" s="28">
        <v>-1776737</v>
      </c>
      <c r="J36" s="28">
        <v>0</v>
      </c>
      <c r="K36" s="28">
        <v>0</v>
      </c>
      <c r="L36" s="29">
        <v>259309</v>
      </c>
      <c r="M36" s="30">
        <f>IF(C36=0,,-F36/C36)</f>
        <v>0.8526501516401471</v>
      </c>
      <c r="N36" s="30">
        <f>IF(C36=0,,-I36/C36)</f>
        <v>0.18988945985284755</v>
      </c>
      <c r="O36" s="48">
        <f>IF(C36=0,,L36/C36)</f>
        <v>0.027713750512868278</v>
      </c>
    </row>
    <row r="37" spans="1:15" ht="11.25" customHeight="1">
      <c r="A37" s="103"/>
      <c r="B37" s="49">
        <v>2012</v>
      </c>
      <c r="C37" s="50">
        <v>9764465</v>
      </c>
      <c r="D37" s="51">
        <v>503699</v>
      </c>
      <c r="E37" s="51">
        <v>31112</v>
      </c>
      <c r="F37" s="51">
        <v>-8097801</v>
      </c>
      <c r="G37" s="51">
        <v>0</v>
      </c>
      <c r="H37" s="51">
        <v>-231000</v>
      </c>
      <c r="I37" s="51">
        <v>-1933168</v>
      </c>
      <c r="J37" s="51">
        <v>0</v>
      </c>
      <c r="K37" s="51">
        <v>0</v>
      </c>
      <c r="L37" s="52">
        <v>37307</v>
      </c>
      <c r="M37" s="53">
        <f>IF(C37=0,,-F37/C37)</f>
        <v>0.8293133315547754</v>
      </c>
      <c r="N37" s="53">
        <f>IF(C37=0,,-I37/C37)</f>
        <v>0.19797992004682285</v>
      </c>
      <c r="O37" s="54">
        <f>IF(C37=0,,L37/C37)</f>
        <v>0.0038206906369166157</v>
      </c>
    </row>
    <row r="38" spans="1:15" ht="11.25" customHeight="1">
      <c r="A38" s="101" t="s">
        <v>65</v>
      </c>
      <c r="B38" s="42">
        <f>B40-2</f>
        <v>2010</v>
      </c>
      <c r="C38" s="43">
        <v>431</v>
      </c>
      <c r="D38" s="44">
        <v>1</v>
      </c>
      <c r="E38" s="44">
        <v>0</v>
      </c>
      <c r="F38" s="44">
        <v>0</v>
      </c>
      <c r="G38" s="44">
        <v>0</v>
      </c>
      <c r="H38" s="44">
        <v>0</v>
      </c>
      <c r="I38" s="44">
        <v>10</v>
      </c>
      <c r="J38" s="44">
        <v>0</v>
      </c>
      <c r="K38" s="44">
        <v>0</v>
      </c>
      <c r="L38" s="45">
        <v>442</v>
      </c>
      <c r="M38" s="46">
        <f>IF(C38=0,,-F38/C38)</f>
        <v>0</v>
      </c>
      <c r="N38" s="46">
        <f>IF(C38=0,,-I38/C38)</f>
        <v>-0.02320185614849188</v>
      </c>
      <c r="O38" s="47">
        <f>IF(C38=0,,L38/C38)</f>
        <v>1.025522041763341</v>
      </c>
    </row>
    <row r="39" spans="1:15" ht="11.25" customHeight="1">
      <c r="A39" s="102"/>
      <c r="B39" s="26">
        <f>B40-1</f>
        <v>2011</v>
      </c>
      <c r="C39" s="27">
        <v>386</v>
      </c>
      <c r="D39" s="28">
        <v>4</v>
      </c>
      <c r="E39" s="28">
        <v>0</v>
      </c>
      <c r="F39" s="28">
        <v>-135</v>
      </c>
      <c r="G39" s="28">
        <v>0</v>
      </c>
      <c r="H39" s="28">
        <v>0</v>
      </c>
      <c r="I39" s="28">
        <v>617</v>
      </c>
      <c r="J39" s="28">
        <v>0</v>
      </c>
      <c r="K39" s="28">
        <v>0</v>
      </c>
      <c r="L39" s="29">
        <v>872</v>
      </c>
      <c r="M39" s="30">
        <f>IF(C39=0,,-F39/C39)</f>
        <v>0.34974093264248707</v>
      </c>
      <c r="N39" s="30">
        <f>IF(C39=0,,-I39/C39)</f>
        <v>-1.5984455958549222</v>
      </c>
      <c r="O39" s="48">
        <f>IF(C39=0,,L39/C39)</f>
        <v>2.2590673575129534</v>
      </c>
    </row>
    <row r="40" spans="1:15" ht="11.25" customHeight="1">
      <c r="A40" s="103"/>
      <c r="B40" s="49">
        <v>2012</v>
      </c>
      <c r="C40" s="50">
        <v>330</v>
      </c>
      <c r="D40" s="51">
        <v>3</v>
      </c>
      <c r="E40" s="51">
        <v>0</v>
      </c>
      <c r="F40" s="51">
        <v>0</v>
      </c>
      <c r="G40" s="51">
        <v>0</v>
      </c>
      <c r="H40" s="51">
        <v>0</v>
      </c>
      <c r="I40" s="51">
        <v>72</v>
      </c>
      <c r="J40" s="51">
        <v>0</v>
      </c>
      <c r="K40" s="51">
        <v>0</v>
      </c>
      <c r="L40" s="52">
        <v>405</v>
      </c>
      <c r="M40" s="53">
        <f>IF(C40=0,,-F40/C40)</f>
        <v>0</v>
      </c>
      <c r="N40" s="53">
        <f>IF(C40=0,,-I40/C40)</f>
        <v>-0.21818181818181817</v>
      </c>
      <c r="O40" s="54">
        <f>IF(C40=0,,L40/C40)</f>
        <v>1.2272727272727273</v>
      </c>
    </row>
    <row r="41" spans="1:15" ht="11.25" customHeight="1">
      <c r="A41" s="101" t="s">
        <v>49</v>
      </c>
      <c r="B41" s="42">
        <f>B43-2</f>
        <v>2010</v>
      </c>
      <c r="C41" s="43">
        <v>10261192</v>
      </c>
      <c r="D41" s="44">
        <v>654152</v>
      </c>
      <c r="E41" s="44">
        <v>139950</v>
      </c>
      <c r="F41" s="44">
        <v>-9363430</v>
      </c>
      <c r="G41" s="44">
        <v>0</v>
      </c>
      <c r="H41" s="44">
        <v>0</v>
      </c>
      <c r="I41" s="44">
        <v>-1591357</v>
      </c>
      <c r="J41" s="44">
        <v>-131342</v>
      </c>
      <c r="K41" s="44">
        <v>0</v>
      </c>
      <c r="L41" s="45">
        <v>-30835</v>
      </c>
      <c r="M41" s="46">
        <f>IF(C41=0,,-F41/C41)</f>
        <v>0.9125089950563249</v>
      </c>
      <c r="N41" s="46">
        <f>IF(C41=0,,-I41/C41)</f>
        <v>0.15508500376954257</v>
      </c>
      <c r="O41" s="47">
        <f>IF(C41=0,,L41/C41)</f>
        <v>-0.003005011503536821</v>
      </c>
    </row>
    <row r="42" spans="1:15" ht="11.25" customHeight="1">
      <c r="A42" s="102"/>
      <c r="B42" s="26">
        <f>B43-1</f>
        <v>2011</v>
      </c>
      <c r="C42" s="27">
        <v>10542029</v>
      </c>
      <c r="D42" s="28">
        <v>551100</v>
      </c>
      <c r="E42" s="28">
        <v>170006</v>
      </c>
      <c r="F42" s="28">
        <v>-8957130</v>
      </c>
      <c r="G42" s="28">
        <v>0</v>
      </c>
      <c r="H42" s="28">
        <v>0</v>
      </c>
      <c r="I42" s="28">
        <v>-1688223</v>
      </c>
      <c r="J42" s="28">
        <v>-146607</v>
      </c>
      <c r="K42" s="28">
        <v>0</v>
      </c>
      <c r="L42" s="29">
        <v>471175</v>
      </c>
      <c r="M42" s="30">
        <f>IF(C42=0,,-F42/C42)</f>
        <v>0.8496590172536994</v>
      </c>
      <c r="N42" s="30">
        <f>IF(C42=0,,-I42/C42)</f>
        <v>0.16014213203169902</v>
      </c>
      <c r="O42" s="48">
        <f>IF(C42=0,,L42/C42)</f>
        <v>0.0446949064549149</v>
      </c>
    </row>
    <row r="43" spans="1:15" ht="11.25" customHeight="1">
      <c r="A43" s="103"/>
      <c r="B43" s="49">
        <v>2012</v>
      </c>
      <c r="C43" s="50">
        <v>10825112</v>
      </c>
      <c r="D43" s="51">
        <v>437055</v>
      </c>
      <c r="E43" s="51">
        <v>182121</v>
      </c>
      <c r="F43" s="51">
        <v>-8802620</v>
      </c>
      <c r="G43" s="51">
        <v>0</v>
      </c>
      <c r="H43" s="51">
        <v>0</v>
      </c>
      <c r="I43" s="51">
        <v>-1869565</v>
      </c>
      <c r="J43" s="51">
        <v>-165043</v>
      </c>
      <c r="K43" s="51">
        <v>0</v>
      </c>
      <c r="L43" s="52">
        <v>607060</v>
      </c>
      <c r="M43" s="53">
        <f>IF(C43=0,,-F43/C43)</f>
        <v>0.8131666443728249</v>
      </c>
      <c r="N43" s="53">
        <f>IF(C43=0,,-I43/C43)</f>
        <v>0.17270629624894412</v>
      </c>
      <c r="O43" s="54">
        <f>IF(C43=0,,L43/C43)</f>
        <v>0.056078865511968834</v>
      </c>
    </row>
    <row r="44" spans="1:15" ht="11.25" customHeight="1">
      <c r="A44" s="101" t="s">
        <v>50</v>
      </c>
      <c r="B44" s="42">
        <f>B46-2</f>
        <v>2010</v>
      </c>
      <c r="C44" s="43">
        <v>0</v>
      </c>
      <c r="D44" s="44">
        <v>0</v>
      </c>
      <c r="E44" s="44">
        <v>0</v>
      </c>
      <c r="F44" s="44">
        <v>37</v>
      </c>
      <c r="G44" s="44">
        <v>0</v>
      </c>
      <c r="H44" s="44">
        <v>0</v>
      </c>
      <c r="I44" s="44">
        <v>-392</v>
      </c>
      <c r="J44" s="44">
        <v>0</v>
      </c>
      <c r="K44" s="44">
        <v>0</v>
      </c>
      <c r="L44" s="45">
        <v>-355</v>
      </c>
      <c r="M44" s="46">
        <f>IF(C44=0,,-F44/C44)</f>
        <v>0</v>
      </c>
      <c r="N44" s="46">
        <f>IF(C44=0,,-I44/C44)</f>
        <v>0</v>
      </c>
      <c r="O44" s="47">
        <f>IF(C44=0,,L44/C44)</f>
        <v>0</v>
      </c>
    </row>
    <row r="45" spans="1:15" ht="11.25" customHeight="1">
      <c r="A45" s="102"/>
      <c r="B45" s="26">
        <f>B46-1</f>
        <v>2011</v>
      </c>
      <c r="C45" s="27">
        <v>0</v>
      </c>
      <c r="D45" s="28">
        <v>0</v>
      </c>
      <c r="E45" s="28">
        <v>0</v>
      </c>
      <c r="F45" s="28">
        <v>-66</v>
      </c>
      <c r="G45" s="28">
        <v>0</v>
      </c>
      <c r="H45" s="28">
        <v>0</v>
      </c>
      <c r="I45" s="28">
        <v>-357</v>
      </c>
      <c r="J45" s="28">
        <v>0</v>
      </c>
      <c r="K45" s="28">
        <v>0</v>
      </c>
      <c r="L45" s="29">
        <v>-423</v>
      </c>
      <c r="M45" s="30">
        <f>IF(C45=0,,-F45/C45)</f>
        <v>0</v>
      </c>
      <c r="N45" s="30">
        <f>IF(C45=0,,-I45/C45)</f>
        <v>0</v>
      </c>
      <c r="O45" s="48">
        <f>IF(C45=0,,L45/C45)</f>
        <v>0</v>
      </c>
    </row>
    <row r="46" spans="1:15" ht="11.25" customHeight="1">
      <c r="A46" s="103"/>
      <c r="B46" s="49">
        <v>2012</v>
      </c>
      <c r="C46" s="50">
        <v>0</v>
      </c>
      <c r="D46" s="51">
        <v>0</v>
      </c>
      <c r="E46" s="51">
        <v>0</v>
      </c>
      <c r="F46" s="51">
        <v>-26</v>
      </c>
      <c r="G46" s="51">
        <v>0</v>
      </c>
      <c r="H46" s="51">
        <v>0</v>
      </c>
      <c r="I46" s="51">
        <v>-357</v>
      </c>
      <c r="J46" s="51">
        <v>0</v>
      </c>
      <c r="K46" s="51">
        <v>0</v>
      </c>
      <c r="L46" s="52">
        <v>-383</v>
      </c>
      <c r="M46" s="53">
        <f>IF(C46=0,,-F46/C46)</f>
        <v>0</v>
      </c>
      <c r="N46" s="53">
        <f>IF(C46=0,,-I46/C46)</f>
        <v>0</v>
      </c>
      <c r="O46" s="54">
        <f>IF(C46=0,,L46/C46)</f>
        <v>0</v>
      </c>
    </row>
    <row r="47" spans="1:15" ht="11.25" customHeight="1">
      <c r="A47" s="101" t="s">
        <v>51</v>
      </c>
      <c r="B47" s="42">
        <f>B49-2</f>
        <v>2010</v>
      </c>
      <c r="C47" s="43">
        <v>2060</v>
      </c>
      <c r="D47" s="44">
        <v>3793</v>
      </c>
      <c r="E47" s="44">
        <v>245</v>
      </c>
      <c r="F47" s="44">
        <v>-44592</v>
      </c>
      <c r="G47" s="44">
        <v>0</v>
      </c>
      <c r="H47" s="44">
        <v>0</v>
      </c>
      <c r="I47" s="44">
        <v>-7594</v>
      </c>
      <c r="J47" s="44">
        <v>0</v>
      </c>
      <c r="K47" s="44">
        <v>0</v>
      </c>
      <c r="L47" s="45">
        <v>-46088</v>
      </c>
      <c r="M47" s="46">
        <f>IF(C47=0,,-F47/C47)</f>
        <v>21.646601941747573</v>
      </c>
      <c r="N47" s="46">
        <f>IF(C47=0,,-I47/C47)</f>
        <v>3.6864077669902913</v>
      </c>
      <c r="O47" s="47">
        <f>IF(C47=0,,L47/C47)</f>
        <v>-22.37281553398058</v>
      </c>
    </row>
    <row r="48" spans="1:15" ht="11.25" customHeight="1">
      <c r="A48" s="102"/>
      <c r="B48" s="26">
        <f>B49-1</f>
        <v>2011</v>
      </c>
      <c r="C48" s="27">
        <v>2662</v>
      </c>
      <c r="D48" s="28">
        <v>22277</v>
      </c>
      <c r="E48" s="28">
        <v>101</v>
      </c>
      <c r="F48" s="28">
        <v>117351</v>
      </c>
      <c r="G48" s="28">
        <v>0</v>
      </c>
      <c r="H48" s="28">
        <v>-56000</v>
      </c>
      <c r="I48" s="28">
        <v>-8991</v>
      </c>
      <c r="J48" s="28">
        <v>0</v>
      </c>
      <c r="K48" s="28">
        <v>0</v>
      </c>
      <c r="L48" s="29">
        <v>77400</v>
      </c>
      <c r="M48" s="30">
        <f>IF(C48=0,,-F48/C48)</f>
        <v>-44.08377160030052</v>
      </c>
      <c r="N48" s="30">
        <f>IF(C48=0,,-I48/C48)</f>
        <v>3.377535687453043</v>
      </c>
      <c r="O48" s="48">
        <f>IF(C48=0,,L48/C48)</f>
        <v>29.075882794891058</v>
      </c>
    </row>
    <row r="49" spans="1:15" ht="11.25" customHeight="1">
      <c r="A49" s="103"/>
      <c r="B49" s="49">
        <v>2012</v>
      </c>
      <c r="C49" s="50">
        <v>1185</v>
      </c>
      <c r="D49" s="51">
        <v>15963</v>
      </c>
      <c r="E49" s="51">
        <v>91</v>
      </c>
      <c r="F49" s="51">
        <v>117647</v>
      </c>
      <c r="G49" s="51">
        <v>0</v>
      </c>
      <c r="H49" s="51">
        <v>-56000</v>
      </c>
      <c r="I49" s="51">
        <v>-11079</v>
      </c>
      <c r="J49" s="51">
        <v>0</v>
      </c>
      <c r="K49" s="51">
        <v>0</v>
      </c>
      <c r="L49" s="52">
        <v>67807</v>
      </c>
      <c r="M49" s="53">
        <f>IF(C49=0,,-F49/C49)</f>
        <v>-99.28016877637131</v>
      </c>
      <c r="N49" s="53">
        <f>IF(C49=0,,-I49/C49)</f>
        <v>9.349367088607595</v>
      </c>
      <c r="O49" s="54">
        <f>IF(C49=0,,L49/C49)</f>
        <v>57.221097046413504</v>
      </c>
    </row>
    <row r="50" spans="1:15" ht="11.25" customHeight="1">
      <c r="A50" s="101" t="s">
        <v>52</v>
      </c>
      <c r="B50" s="42">
        <f>B52-2</f>
        <v>2010</v>
      </c>
      <c r="C50" s="43">
        <v>15386024</v>
      </c>
      <c r="D50" s="44">
        <v>762889</v>
      </c>
      <c r="E50" s="44">
        <v>5338</v>
      </c>
      <c r="F50" s="44">
        <v>-12423643</v>
      </c>
      <c r="G50" s="44">
        <v>0</v>
      </c>
      <c r="H50" s="44">
        <v>-495963</v>
      </c>
      <c r="I50" s="44">
        <v>-3474371</v>
      </c>
      <c r="J50" s="44">
        <v>6211</v>
      </c>
      <c r="K50" s="44">
        <v>0</v>
      </c>
      <c r="L50" s="45">
        <v>-233515</v>
      </c>
      <c r="M50" s="46">
        <f>IF(C50=0,,-F50/C50)</f>
        <v>0.8074628637001996</v>
      </c>
      <c r="N50" s="46">
        <f>IF(C50=0,,-I50/C50)</f>
        <v>0.22581343952147742</v>
      </c>
      <c r="O50" s="47">
        <f>IF(C50=0,,L50/C50)</f>
        <v>-0.015177085386062052</v>
      </c>
    </row>
    <row r="51" spans="1:15" ht="11.25" customHeight="1">
      <c r="A51" s="102"/>
      <c r="B51" s="26">
        <f>B52-1</f>
        <v>2011</v>
      </c>
      <c r="C51" s="27">
        <v>15850516</v>
      </c>
      <c r="D51" s="28">
        <v>775700</v>
      </c>
      <c r="E51" s="28">
        <v>5094</v>
      </c>
      <c r="F51" s="28">
        <v>-12597870</v>
      </c>
      <c r="G51" s="28">
        <v>0</v>
      </c>
      <c r="H51" s="28">
        <v>-450421</v>
      </c>
      <c r="I51" s="28">
        <v>-3548391</v>
      </c>
      <c r="J51" s="28">
        <v>2945</v>
      </c>
      <c r="K51" s="28">
        <v>0</v>
      </c>
      <c r="L51" s="29">
        <v>37573</v>
      </c>
      <c r="M51" s="30">
        <f>IF(C51=0,,-F51/C51)</f>
        <v>0.7947924218997034</v>
      </c>
      <c r="N51" s="30">
        <f>IF(C51=0,,-I51/C51)</f>
        <v>0.2238659612090862</v>
      </c>
      <c r="O51" s="48">
        <f>IF(C51=0,,L51/C51)</f>
        <v>0.002370459106820245</v>
      </c>
    </row>
    <row r="52" spans="1:15" ht="11.25" customHeight="1">
      <c r="A52" s="103"/>
      <c r="B52" s="49">
        <v>2012</v>
      </c>
      <c r="C52" s="50">
        <v>16648058</v>
      </c>
      <c r="D52" s="51">
        <v>571087</v>
      </c>
      <c r="E52" s="51">
        <v>6199</v>
      </c>
      <c r="F52" s="51">
        <v>-12378394</v>
      </c>
      <c r="G52" s="51">
        <v>0</v>
      </c>
      <c r="H52" s="51">
        <v>-520178</v>
      </c>
      <c r="I52" s="51">
        <v>-3563337</v>
      </c>
      <c r="J52" s="51">
        <v>-6719</v>
      </c>
      <c r="K52" s="51">
        <v>0</v>
      </c>
      <c r="L52" s="52">
        <v>756716</v>
      </c>
      <c r="M52" s="53">
        <f>IF(C52=0,,-F52/C52)</f>
        <v>0.7435338103699543</v>
      </c>
      <c r="N52" s="53">
        <f>IF(C52=0,,-I52/C52)</f>
        <v>0.2140391990465194</v>
      </c>
      <c r="O52" s="54">
        <f>IF(C52=0,,L52/C52)</f>
        <v>0.0454537099762627</v>
      </c>
    </row>
    <row r="53" spans="1:15" ht="11.25" customHeight="1">
      <c r="A53" s="101" t="s">
        <v>53</v>
      </c>
      <c r="B53" s="42">
        <f>B55-2</f>
        <v>2010</v>
      </c>
      <c r="C53" s="43">
        <v>595156</v>
      </c>
      <c r="D53" s="44">
        <v>46223</v>
      </c>
      <c r="E53" s="44">
        <v>1930</v>
      </c>
      <c r="F53" s="44">
        <v>-476159</v>
      </c>
      <c r="G53" s="44">
        <v>0</v>
      </c>
      <c r="H53" s="44">
        <v>0</v>
      </c>
      <c r="I53" s="44">
        <v>-145800</v>
      </c>
      <c r="J53" s="44">
        <v>0</v>
      </c>
      <c r="K53" s="44">
        <v>0</v>
      </c>
      <c r="L53" s="45">
        <v>21350</v>
      </c>
      <c r="M53" s="46">
        <f>IF(C53=0,,-F53/C53)</f>
        <v>0.8000574639254245</v>
      </c>
      <c r="N53" s="46">
        <f>IF(C53=0,,-I53/C53)</f>
        <v>0.24497778733642944</v>
      </c>
      <c r="O53" s="47">
        <f>IF(C53=0,,L53/C53)</f>
        <v>0.03587294759693257</v>
      </c>
    </row>
    <row r="54" spans="1:15" ht="11.25" customHeight="1">
      <c r="A54" s="102"/>
      <c r="B54" s="26">
        <f>B55-1</f>
        <v>2011</v>
      </c>
      <c r="C54" s="27">
        <v>1084</v>
      </c>
      <c r="D54" s="28">
        <v>746</v>
      </c>
      <c r="E54" s="28">
        <v>0</v>
      </c>
      <c r="F54" s="28">
        <v>5324</v>
      </c>
      <c r="G54" s="28">
        <v>0</v>
      </c>
      <c r="H54" s="28">
        <v>0</v>
      </c>
      <c r="I54" s="28">
        <v>-5757</v>
      </c>
      <c r="J54" s="28">
        <v>0</v>
      </c>
      <c r="K54" s="28">
        <v>0</v>
      </c>
      <c r="L54" s="29">
        <v>1397</v>
      </c>
      <c r="M54" s="30">
        <f>IF(C54=0,,-F54/C54)</f>
        <v>-4.911439114391144</v>
      </c>
      <c r="N54" s="30">
        <f>IF(C54=0,,-I54/C54)</f>
        <v>5.310885608856089</v>
      </c>
      <c r="O54" s="48">
        <f>IF(C54=0,,L54/C54)</f>
        <v>1.2887453874538746</v>
      </c>
    </row>
    <row r="55" spans="1:15" ht="11.25" customHeight="1">
      <c r="A55" s="103"/>
      <c r="B55" s="49">
        <v>2012</v>
      </c>
      <c r="C55" s="50">
        <v>70</v>
      </c>
      <c r="D55" s="51">
        <v>515</v>
      </c>
      <c r="E55" s="51">
        <v>0</v>
      </c>
      <c r="F55" s="51">
        <v>5475</v>
      </c>
      <c r="G55" s="51">
        <v>0</v>
      </c>
      <c r="H55" s="51">
        <v>0</v>
      </c>
      <c r="I55" s="51">
        <v>-3911</v>
      </c>
      <c r="J55" s="51">
        <v>0</v>
      </c>
      <c r="K55" s="51">
        <v>0</v>
      </c>
      <c r="L55" s="52">
        <v>2149</v>
      </c>
      <c r="M55" s="53">
        <f>IF(C55=0,,-F55/C55)</f>
        <v>-78.21428571428571</v>
      </c>
      <c r="N55" s="53">
        <f>IF(C55=0,,-I55/C55)</f>
        <v>55.871428571428574</v>
      </c>
      <c r="O55" s="54">
        <f>IF(C55=0,,L55/C55)</f>
        <v>30.7</v>
      </c>
    </row>
    <row r="56" spans="1:15" ht="11.25" customHeight="1">
      <c r="A56" s="101" t="s">
        <v>76</v>
      </c>
      <c r="B56" s="42">
        <f>B58-2</f>
        <v>2010</v>
      </c>
      <c r="C56" s="43">
        <v>283851</v>
      </c>
      <c r="D56" s="44">
        <v>1400</v>
      </c>
      <c r="E56" s="44">
        <v>591</v>
      </c>
      <c r="F56" s="44">
        <v>2290</v>
      </c>
      <c r="G56" s="44">
        <v>0</v>
      </c>
      <c r="H56" s="44">
        <v>-299890</v>
      </c>
      <c r="I56" s="44">
        <v>-60363</v>
      </c>
      <c r="J56" s="44">
        <v>-969</v>
      </c>
      <c r="K56" s="44">
        <v>-35900</v>
      </c>
      <c r="L56" s="45">
        <v>-108990</v>
      </c>
      <c r="M56" s="46">
        <f>IF(C56=0,,-F56/C56)</f>
        <v>-0.00806761293777369</v>
      </c>
      <c r="N56" s="46">
        <f>IF(C56=0,,-I56/C56)</f>
        <v>0.2126573448745997</v>
      </c>
      <c r="O56" s="47">
        <f>IF(C56=0,,L56/C56)</f>
        <v>-0.3839690541868797</v>
      </c>
    </row>
    <row r="57" spans="1:15" ht="11.25" customHeight="1">
      <c r="A57" s="102"/>
      <c r="B57" s="26">
        <f>B58-1</f>
        <v>2011</v>
      </c>
      <c r="C57" s="27">
        <v>302616</v>
      </c>
      <c r="D57" s="28">
        <v>7300</v>
      </c>
      <c r="E57" s="28">
        <v>1209</v>
      </c>
      <c r="F57" s="28">
        <v>-314553</v>
      </c>
      <c r="G57" s="28">
        <v>0</v>
      </c>
      <c r="H57" s="28">
        <v>0</v>
      </c>
      <c r="I57" s="28">
        <v>-56522</v>
      </c>
      <c r="J57" s="28">
        <v>-709</v>
      </c>
      <c r="K57" s="28">
        <v>48439</v>
      </c>
      <c r="L57" s="29">
        <v>-12220</v>
      </c>
      <c r="M57" s="30">
        <f>IF(C57=0,,-F57/C57)</f>
        <v>1.0394460306130542</v>
      </c>
      <c r="N57" s="30">
        <f>IF(C57=0,,-I57/C57)</f>
        <v>0.18677796283078224</v>
      </c>
      <c r="O57" s="48">
        <f>IF(C57=0,,L57/C57)</f>
        <v>-0.04038120918920348</v>
      </c>
    </row>
    <row r="58" spans="1:15" ht="11.25" customHeight="1">
      <c r="A58" s="103"/>
      <c r="B58" s="49">
        <v>2012</v>
      </c>
      <c r="C58" s="50">
        <v>303625</v>
      </c>
      <c r="D58" s="51">
        <v>6000</v>
      </c>
      <c r="E58" s="51">
        <v>582</v>
      </c>
      <c r="F58" s="51">
        <v>-54257</v>
      </c>
      <c r="G58" s="51">
        <v>0</v>
      </c>
      <c r="H58" s="51">
        <v>0</v>
      </c>
      <c r="I58" s="51">
        <v>-66930</v>
      </c>
      <c r="J58" s="51">
        <v>-264</v>
      </c>
      <c r="K58" s="51">
        <v>-39487</v>
      </c>
      <c r="L58" s="52">
        <v>149269</v>
      </c>
      <c r="M58" s="53">
        <f>IF(C58=0,,-F58/C58)</f>
        <v>0.17869740634005762</v>
      </c>
      <c r="N58" s="53">
        <f>IF(C58=0,,-I58/C58)</f>
        <v>0.22043639357760395</v>
      </c>
      <c r="O58" s="54">
        <f>IF(C58=0,,L58/C58)</f>
        <v>0.49162289007822146</v>
      </c>
    </row>
    <row r="59" spans="1:15" ht="11.25" customHeight="1">
      <c r="A59" s="101" t="s">
        <v>66</v>
      </c>
      <c r="B59" s="42">
        <f>B61-2</f>
        <v>2010</v>
      </c>
      <c r="C59" s="43">
        <v>71171</v>
      </c>
      <c r="D59" s="44">
        <v>3186</v>
      </c>
      <c r="E59" s="44">
        <v>439</v>
      </c>
      <c r="F59" s="44">
        <v>-44012</v>
      </c>
      <c r="G59" s="44">
        <v>0</v>
      </c>
      <c r="H59" s="44">
        <v>0</v>
      </c>
      <c r="I59" s="44">
        <v>-15282</v>
      </c>
      <c r="J59" s="44">
        <v>-1466</v>
      </c>
      <c r="K59" s="44">
        <v>0</v>
      </c>
      <c r="L59" s="45">
        <v>14036</v>
      </c>
      <c r="M59" s="46">
        <f>IF(C59=0,,-F59/C59)</f>
        <v>0.6183979429823945</v>
      </c>
      <c r="N59" s="46">
        <f>IF(C59=0,,-I59/C59)</f>
        <v>0.21472228857259276</v>
      </c>
      <c r="O59" s="47">
        <f>IF(C59=0,,L59/C59)</f>
        <v>0.19721515785924043</v>
      </c>
    </row>
    <row r="60" spans="1:15" ht="11.25" customHeight="1">
      <c r="A60" s="102"/>
      <c r="B60" s="26">
        <f>B61-1</f>
        <v>2011</v>
      </c>
      <c r="C60" s="27">
        <v>74407</v>
      </c>
      <c r="D60" s="28">
        <v>2357</v>
      </c>
      <c r="E60" s="28">
        <v>454</v>
      </c>
      <c r="F60" s="28">
        <v>-31040</v>
      </c>
      <c r="G60" s="28">
        <v>0</v>
      </c>
      <c r="H60" s="28">
        <v>0</v>
      </c>
      <c r="I60" s="28">
        <v>-18346</v>
      </c>
      <c r="J60" s="28">
        <v>-945</v>
      </c>
      <c r="K60" s="28">
        <v>0</v>
      </c>
      <c r="L60" s="29">
        <v>26887</v>
      </c>
      <c r="M60" s="30">
        <f>IF(C60=0,,-F60/C60)</f>
        <v>0.4171650516752456</v>
      </c>
      <c r="N60" s="30">
        <f>IF(C60=0,,-I60/C60)</f>
        <v>0.2465628233902724</v>
      </c>
      <c r="O60" s="48">
        <f>IF(C60=0,,L60/C60)</f>
        <v>0.3613504105796498</v>
      </c>
    </row>
    <row r="61" spans="1:15" ht="11.25" customHeight="1">
      <c r="A61" s="103"/>
      <c r="B61" s="49">
        <v>2012</v>
      </c>
      <c r="C61" s="50">
        <v>73964</v>
      </c>
      <c r="D61" s="51">
        <v>2207</v>
      </c>
      <c r="E61" s="51">
        <v>625</v>
      </c>
      <c r="F61" s="51">
        <v>-28190</v>
      </c>
      <c r="G61" s="51">
        <v>0</v>
      </c>
      <c r="H61" s="51">
        <v>0</v>
      </c>
      <c r="I61" s="51">
        <v>-14442</v>
      </c>
      <c r="J61" s="51">
        <v>-936</v>
      </c>
      <c r="K61" s="51">
        <v>0</v>
      </c>
      <c r="L61" s="52">
        <v>33228</v>
      </c>
      <c r="M61" s="53">
        <f>IF(C61=0,,-F61/C61)</f>
        <v>0.38113136120274727</v>
      </c>
      <c r="N61" s="53">
        <f>IF(C61=0,,-I61/C61)</f>
        <v>0.1952571521280623</v>
      </c>
      <c r="O61" s="54">
        <f>IF(C61=0,,L61/C61)</f>
        <v>0.44924557893029043</v>
      </c>
    </row>
    <row r="62" spans="1:15" ht="11.25" customHeight="1">
      <c r="A62" s="101" t="s">
        <v>54</v>
      </c>
      <c r="B62" s="42">
        <f>B64-2</f>
        <v>2010</v>
      </c>
      <c r="C62" s="43">
        <v>69968</v>
      </c>
      <c r="D62" s="44">
        <v>759</v>
      </c>
      <c r="E62" s="44">
        <v>3626</v>
      </c>
      <c r="F62" s="44">
        <v>-7383</v>
      </c>
      <c r="G62" s="44">
        <v>0</v>
      </c>
      <c r="H62" s="44">
        <v>0</v>
      </c>
      <c r="I62" s="44">
        <v>-74414</v>
      </c>
      <c r="J62" s="44">
        <v>-88</v>
      </c>
      <c r="K62" s="44">
        <v>0</v>
      </c>
      <c r="L62" s="45">
        <v>-7532</v>
      </c>
      <c r="M62" s="46">
        <f>IF(C62=0,,-F62/C62)</f>
        <v>0.10551966613308941</v>
      </c>
      <c r="N62" s="46">
        <f>IF(C62=0,,-I62/C62)</f>
        <v>1.0635433340955867</v>
      </c>
      <c r="O62" s="47">
        <f>IF(C62=0,,L62/C62)</f>
        <v>-0.10764921106791676</v>
      </c>
    </row>
    <row r="63" spans="1:15" ht="11.25" customHeight="1">
      <c r="A63" s="102"/>
      <c r="B63" s="26">
        <f>B64-1</f>
        <v>2011</v>
      </c>
      <c r="C63" s="27">
        <v>101759</v>
      </c>
      <c r="D63" s="28">
        <v>779</v>
      </c>
      <c r="E63" s="28">
        <v>0</v>
      </c>
      <c r="F63" s="28">
        <v>-22295</v>
      </c>
      <c r="G63" s="28">
        <v>0</v>
      </c>
      <c r="H63" s="28">
        <v>0</v>
      </c>
      <c r="I63" s="28">
        <v>-71669</v>
      </c>
      <c r="J63" s="28">
        <v>0</v>
      </c>
      <c r="K63" s="28">
        <v>0</v>
      </c>
      <c r="L63" s="29">
        <v>8574</v>
      </c>
      <c r="M63" s="30">
        <f>IF(C63=0,,-F63/C63)</f>
        <v>0.21909609960789708</v>
      </c>
      <c r="N63" s="30">
        <f>IF(C63=0,,-I63/C63)</f>
        <v>0.7043013394392633</v>
      </c>
      <c r="O63" s="48">
        <f>IF(C63=0,,L63/C63)</f>
        <v>0.08425790347782505</v>
      </c>
    </row>
    <row r="64" spans="1:15" ht="11.25" customHeight="1">
      <c r="A64" s="103"/>
      <c r="B64" s="49">
        <v>2012</v>
      </c>
      <c r="C64" s="50">
        <v>97224</v>
      </c>
      <c r="D64" s="51">
        <v>874</v>
      </c>
      <c r="E64" s="51">
        <v>0</v>
      </c>
      <c r="F64" s="51">
        <v>-20778</v>
      </c>
      <c r="G64" s="51">
        <v>0</v>
      </c>
      <c r="H64" s="51">
        <v>0</v>
      </c>
      <c r="I64" s="51">
        <v>-76324</v>
      </c>
      <c r="J64" s="51">
        <v>0</v>
      </c>
      <c r="K64" s="51">
        <v>0</v>
      </c>
      <c r="L64" s="52">
        <v>996</v>
      </c>
      <c r="M64" s="53">
        <f>IF(C64=0,,-F64/C64)</f>
        <v>0.2137126635398667</v>
      </c>
      <c r="N64" s="53">
        <f>IF(C64=0,,-I64/C64)</f>
        <v>0.7850325022628157</v>
      </c>
      <c r="O64" s="54">
        <f>IF(C64=0,,L64/C64)</f>
        <v>0.010244384102690693</v>
      </c>
    </row>
    <row r="65" spans="1:15" ht="11.25" customHeight="1">
      <c r="A65" s="101" t="s">
        <v>79</v>
      </c>
      <c r="B65" s="42">
        <f>B67-2</f>
        <v>2010</v>
      </c>
      <c r="C65" s="43">
        <v>161063</v>
      </c>
      <c r="D65" s="44">
        <v>3598</v>
      </c>
      <c r="E65" s="44">
        <v>0</v>
      </c>
      <c r="F65" s="44">
        <v>-122730</v>
      </c>
      <c r="G65" s="44">
        <v>0</v>
      </c>
      <c r="H65" s="44">
        <v>0</v>
      </c>
      <c r="I65" s="44">
        <v>-5014</v>
      </c>
      <c r="J65" s="44">
        <v>0</v>
      </c>
      <c r="K65" s="44">
        <v>0</v>
      </c>
      <c r="L65" s="45">
        <v>36917</v>
      </c>
      <c r="M65" s="46">
        <f>IF(C65=0,,-F65/C65)</f>
        <v>0.7619999627474964</v>
      </c>
      <c r="N65" s="46">
        <f>IF(C65=0,,-I65/C65)</f>
        <v>0.031130675574154214</v>
      </c>
      <c r="O65" s="47">
        <f>IF(C65=0,,L65/C65)</f>
        <v>0.22920844638433407</v>
      </c>
    </row>
    <row r="66" spans="1:15" ht="11.25" customHeight="1">
      <c r="A66" s="102"/>
      <c r="B66" s="26">
        <f>B67-1</f>
        <v>2011</v>
      </c>
      <c r="C66" s="27">
        <v>122624</v>
      </c>
      <c r="D66" s="28">
        <v>2142</v>
      </c>
      <c r="E66" s="28">
        <v>0</v>
      </c>
      <c r="F66" s="28">
        <v>-102658</v>
      </c>
      <c r="G66" s="28">
        <v>0</v>
      </c>
      <c r="H66" s="28">
        <v>-15833</v>
      </c>
      <c r="I66" s="28">
        <v>-5254</v>
      </c>
      <c r="J66" s="28">
        <v>0</v>
      </c>
      <c r="K66" s="28">
        <v>0</v>
      </c>
      <c r="L66" s="29">
        <v>1021</v>
      </c>
      <c r="M66" s="30">
        <f>IF(C66=0,,-F66/C66)</f>
        <v>0.8371770615866388</v>
      </c>
      <c r="N66" s="30">
        <f>IF(C66=0,,-I66/C66)</f>
        <v>0.0428464248434238</v>
      </c>
      <c r="O66" s="48">
        <f>IF(C66=0,,L66/C66)</f>
        <v>0.008326265657620041</v>
      </c>
    </row>
    <row r="67" spans="1:15" ht="11.25" customHeight="1">
      <c r="A67" s="103"/>
      <c r="B67" s="49">
        <v>2012</v>
      </c>
      <c r="C67" s="50">
        <v>143031</v>
      </c>
      <c r="D67" s="51">
        <v>8419</v>
      </c>
      <c r="E67" s="51">
        <v>0</v>
      </c>
      <c r="F67" s="51">
        <v>-146027</v>
      </c>
      <c r="G67" s="51">
        <v>0</v>
      </c>
      <c r="H67" s="51">
        <v>564</v>
      </c>
      <c r="I67" s="51">
        <v>-7016</v>
      </c>
      <c r="J67" s="51">
        <v>0</v>
      </c>
      <c r="K67" s="51">
        <v>0</v>
      </c>
      <c r="L67" s="52">
        <v>-1029</v>
      </c>
      <c r="M67" s="53">
        <f>IF(C67=0,,-F67/C67)</f>
        <v>1.0209465080996427</v>
      </c>
      <c r="N67" s="53">
        <f>IF(C67=0,,-I67/C67)</f>
        <v>0.04905230334682691</v>
      </c>
      <c r="O67" s="54">
        <f>IF(C67=0,,L67/C67)</f>
        <v>-0.007194244604316547</v>
      </c>
    </row>
    <row r="68" spans="1:15" ht="11.25" customHeight="1">
      <c r="A68" s="101" t="s">
        <v>67</v>
      </c>
      <c r="B68" s="42">
        <f>B70-2</f>
        <v>2010</v>
      </c>
      <c r="C68" s="43">
        <v>6244</v>
      </c>
      <c r="D68" s="44">
        <v>0</v>
      </c>
      <c r="E68" s="44">
        <v>0</v>
      </c>
      <c r="F68" s="44">
        <v>-2395</v>
      </c>
      <c r="G68" s="44">
        <v>0</v>
      </c>
      <c r="H68" s="44">
        <v>0</v>
      </c>
      <c r="I68" s="44">
        <v>-860</v>
      </c>
      <c r="J68" s="44">
        <v>0</v>
      </c>
      <c r="K68" s="44">
        <v>0</v>
      </c>
      <c r="L68" s="45">
        <v>2989</v>
      </c>
      <c r="M68" s="46">
        <f>IF(C68=0,,-F68/C68)</f>
        <v>0.3835682254964766</v>
      </c>
      <c r="N68" s="46">
        <f>IF(C68=0,,-I68/C68)</f>
        <v>0.13773222293401666</v>
      </c>
      <c r="O68" s="47">
        <f>IF(C68=0,,L68/C68)</f>
        <v>0.4786995515695067</v>
      </c>
    </row>
    <row r="69" spans="1:15" ht="11.25" customHeight="1">
      <c r="A69" s="102"/>
      <c r="B69" s="26">
        <f>B70-1</f>
        <v>2011</v>
      </c>
      <c r="C69" s="27">
        <v>6103</v>
      </c>
      <c r="D69" s="28">
        <v>0</v>
      </c>
      <c r="E69" s="28">
        <v>0</v>
      </c>
      <c r="F69" s="28">
        <v>-2013</v>
      </c>
      <c r="G69" s="28">
        <v>0</v>
      </c>
      <c r="H69" s="28">
        <v>0</v>
      </c>
      <c r="I69" s="28">
        <v>-1057</v>
      </c>
      <c r="J69" s="28">
        <v>0</v>
      </c>
      <c r="K69" s="28">
        <v>0</v>
      </c>
      <c r="L69" s="29">
        <v>3033</v>
      </c>
      <c r="M69" s="30">
        <f>IF(C69=0,,-F69/C69)</f>
        <v>0.32983778469605113</v>
      </c>
      <c r="N69" s="30">
        <f>IF(C69=0,,-I69/C69)</f>
        <v>0.17319351138784206</v>
      </c>
      <c r="O69" s="48">
        <f>IF(C69=0,,L69/C69)</f>
        <v>0.4969687039161068</v>
      </c>
    </row>
    <row r="70" spans="1:15" ht="11.25" customHeight="1">
      <c r="A70" s="103"/>
      <c r="B70" s="49">
        <v>2012</v>
      </c>
      <c r="C70" s="50">
        <v>3255</v>
      </c>
      <c r="D70" s="51">
        <v>0</v>
      </c>
      <c r="E70" s="51">
        <v>0</v>
      </c>
      <c r="F70" s="51">
        <v>-2747</v>
      </c>
      <c r="G70" s="51">
        <v>0</v>
      </c>
      <c r="H70" s="51">
        <v>0</v>
      </c>
      <c r="I70" s="51">
        <v>-654</v>
      </c>
      <c r="J70" s="51">
        <v>0</v>
      </c>
      <c r="K70" s="51">
        <v>0</v>
      </c>
      <c r="L70" s="52">
        <v>-146</v>
      </c>
      <c r="M70" s="53">
        <f>IF(C70=0,,-F70/C70)</f>
        <v>0.8439324116743472</v>
      </c>
      <c r="N70" s="53">
        <f>IF(C70=0,,-I70/C70)</f>
        <v>0.20092165898617512</v>
      </c>
      <c r="O70" s="54">
        <f>IF(C70=0,,L70/C70)</f>
        <v>-0.04485407066052227</v>
      </c>
    </row>
    <row r="71" spans="1:15" ht="11.25" customHeight="1">
      <c r="A71" s="101" t="s">
        <v>55</v>
      </c>
      <c r="B71" s="42">
        <f>B73-2</f>
        <v>2010</v>
      </c>
      <c r="C71" s="43">
        <v>460104</v>
      </c>
      <c r="D71" s="44">
        <v>2134</v>
      </c>
      <c r="E71" s="44">
        <v>0</v>
      </c>
      <c r="F71" s="44">
        <v>-160120</v>
      </c>
      <c r="G71" s="44">
        <v>0</v>
      </c>
      <c r="H71" s="44">
        <v>0</v>
      </c>
      <c r="I71" s="44">
        <v>-278311</v>
      </c>
      <c r="J71" s="44">
        <v>0</v>
      </c>
      <c r="K71" s="44">
        <v>-295</v>
      </c>
      <c r="L71" s="45">
        <v>23512</v>
      </c>
      <c r="M71" s="46">
        <f>IF(C71=0,,-F71/C71)</f>
        <v>0.3480082763896858</v>
      </c>
      <c r="N71" s="46">
        <f>IF(C71=0,,-I71/C71)</f>
        <v>0.604887155947351</v>
      </c>
      <c r="O71" s="47">
        <f>IF(C71=0,,L71/C71)</f>
        <v>0.05110149009789091</v>
      </c>
    </row>
    <row r="72" spans="1:15" ht="11.25" customHeight="1">
      <c r="A72" s="102"/>
      <c r="B72" s="26">
        <f>B73-1</f>
        <v>2011</v>
      </c>
      <c r="C72" s="27">
        <v>724405</v>
      </c>
      <c r="D72" s="28">
        <v>6711</v>
      </c>
      <c r="E72" s="28">
        <v>0</v>
      </c>
      <c r="F72" s="28">
        <v>-331674</v>
      </c>
      <c r="G72" s="28">
        <v>0</v>
      </c>
      <c r="H72" s="28">
        <v>0</v>
      </c>
      <c r="I72" s="28">
        <v>-376832</v>
      </c>
      <c r="J72" s="28">
        <v>0</v>
      </c>
      <c r="K72" s="28">
        <v>-7637</v>
      </c>
      <c r="L72" s="29">
        <v>14973</v>
      </c>
      <c r="M72" s="30">
        <f>IF(C72=0,,-F72/C72)</f>
        <v>0.45785713792698834</v>
      </c>
      <c r="N72" s="30">
        <f>IF(C72=0,,-I72/C72)</f>
        <v>0.5201951946770108</v>
      </c>
      <c r="O72" s="48">
        <f>IF(C72=0,,L72/C72)</f>
        <v>0.02066937693693445</v>
      </c>
    </row>
    <row r="73" spans="1:15" ht="11.25" customHeight="1">
      <c r="A73" s="103"/>
      <c r="B73" s="49">
        <v>2012</v>
      </c>
      <c r="C73" s="50">
        <v>738009</v>
      </c>
      <c r="D73" s="51">
        <v>3828</v>
      </c>
      <c r="E73" s="51">
        <v>0</v>
      </c>
      <c r="F73" s="51">
        <v>-334926</v>
      </c>
      <c r="G73" s="51">
        <v>0</v>
      </c>
      <c r="H73" s="51">
        <v>0</v>
      </c>
      <c r="I73" s="51">
        <v>-370222</v>
      </c>
      <c r="J73" s="51">
        <v>0</v>
      </c>
      <c r="K73" s="51">
        <v>0</v>
      </c>
      <c r="L73" s="52">
        <v>36689</v>
      </c>
      <c r="M73" s="53">
        <f>IF(C73=0,,-F73/C73)</f>
        <v>0.45382373385690417</v>
      </c>
      <c r="N73" s="53">
        <f>IF(C73=0,,-I73/C73)</f>
        <v>0.501649708878889</v>
      </c>
      <c r="O73" s="54">
        <f>IF(C73=0,,L73/C73)</f>
        <v>0.0497134858788985</v>
      </c>
    </row>
    <row r="74" spans="1:15" ht="11.25" customHeight="1">
      <c r="A74" s="101" t="s">
        <v>56</v>
      </c>
      <c r="B74" s="42">
        <f>B76-2</f>
        <v>2010</v>
      </c>
      <c r="C74" s="43">
        <v>470299</v>
      </c>
      <c r="D74" s="44">
        <v>3900</v>
      </c>
      <c r="E74" s="44">
        <v>11</v>
      </c>
      <c r="F74" s="44">
        <v>-528932</v>
      </c>
      <c r="G74" s="44">
        <v>0</v>
      </c>
      <c r="H74" s="44">
        <v>0</v>
      </c>
      <c r="I74" s="44">
        <v>-151016</v>
      </c>
      <c r="J74" s="44">
        <v>-2115</v>
      </c>
      <c r="K74" s="44">
        <v>0</v>
      </c>
      <c r="L74" s="45">
        <v>-207853</v>
      </c>
      <c r="M74" s="46">
        <f>IF(C74=0,,-F74/C74)</f>
        <v>1.124671751375189</v>
      </c>
      <c r="N74" s="46">
        <f>IF(C74=0,,-I74/C74)</f>
        <v>0.3211063599965129</v>
      </c>
      <c r="O74" s="47">
        <f>IF(C74=0,,L74/C74)</f>
        <v>-0.44195926421276677</v>
      </c>
    </row>
    <row r="75" spans="1:15" ht="11.25" customHeight="1">
      <c r="A75" s="102"/>
      <c r="B75" s="26">
        <f>B76-1</f>
        <v>2011</v>
      </c>
      <c r="C75" s="27">
        <v>420201</v>
      </c>
      <c r="D75" s="28">
        <v>8210</v>
      </c>
      <c r="E75" s="28">
        <v>0</v>
      </c>
      <c r="F75" s="28">
        <v>-368865</v>
      </c>
      <c r="G75" s="28">
        <v>0</v>
      </c>
      <c r="H75" s="28">
        <v>0</v>
      </c>
      <c r="I75" s="28">
        <v>-79399</v>
      </c>
      <c r="J75" s="28">
        <v>-2002</v>
      </c>
      <c r="K75" s="28">
        <v>0</v>
      </c>
      <c r="L75" s="29">
        <v>-21855</v>
      </c>
      <c r="M75" s="30">
        <f>IF(C75=0,,-F75/C75)</f>
        <v>0.8778298956927756</v>
      </c>
      <c r="N75" s="30">
        <f>IF(C75=0,,-I75/C75)</f>
        <v>0.18895480972201398</v>
      </c>
      <c r="O75" s="48">
        <f>IF(C75=0,,L75/C75)</f>
        <v>-0.05201082339166256</v>
      </c>
    </row>
    <row r="76" spans="1:15" ht="11.25" customHeight="1">
      <c r="A76" s="103"/>
      <c r="B76" s="49">
        <v>2012</v>
      </c>
      <c r="C76" s="50">
        <v>372281</v>
      </c>
      <c r="D76" s="51">
        <v>4841</v>
      </c>
      <c r="E76" s="51">
        <v>0</v>
      </c>
      <c r="F76" s="51">
        <v>-274424</v>
      </c>
      <c r="G76" s="51">
        <v>0</v>
      </c>
      <c r="H76" s="51">
        <v>0</v>
      </c>
      <c r="I76" s="51">
        <v>-73202</v>
      </c>
      <c r="J76" s="51">
        <v>-5</v>
      </c>
      <c r="K76" s="51">
        <v>0</v>
      </c>
      <c r="L76" s="52">
        <v>29491</v>
      </c>
      <c r="M76" s="53">
        <f>IF(C76=0,,-F76/C76)</f>
        <v>0.7371421050228187</v>
      </c>
      <c r="N76" s="53">
        <f>IF(C76=0,,-I76/C76)</f>
        <v>0.19663103945675445</v>
      </c>
      <c r="O76" s="54">
        <f>IF(C76=0,,L76/C76)</f>
        <v>0.0792170430400692</v>
      </c>
    </row>
    <row r="77" spans="1:15" ht="11.25" customHeight="1">
      <c r="A77" s="101" t="s">
        <v>60</v>
      </c>
      <c r="B77" s="42">
        <f>B79-2</f>
        <v>2010</v>
      </c>
      <c r="C77" s="43">
        <v>11149</v>
      </c>
      <c r="D77" s="44">
        <v>0</v>
      </c>
      <c r="E77" s="44">
        <v>1964</v>
      </c>
      <c r="F77" s="44">
        <v>-4134</v>
      </c>
      <c r="G77" s="44">
        <v>0</v>
      </c>
      <c r="H77" s="44">
        <v>0</v>
      </c>
      <c r="I77" s="44">
        <v>-1584</v>
      </c>
      <c r="J77" s="44">
        <v>0</v>
      </c>
      <c r="K77" s="44">
        <v>0</v>
      </c>
      <c r="L77" s="45">
        <v>7395</v>
      </c>
      <c r="M77" s="46">
        <f>IF(C77=0,,-F77/C77)</f>
        <v>0.37079558704816573</v>
      </c>
      <c r="N77" s="46">
        <f>IF(C77=0,,-I77/C77)</f>
        <v>0.14207552246838281</v>
      </c>
      <c r="O77" s="47">
        <f>IF(C77=0,,L77/C77)</f>
        <v>0.6632881872813705</v>
      </c>
    </row>
    <row r="78" spans="1:15" ht="11.25" customHeight="1">
      <c r="A78" s="102"/>
      <c r="B78" s="26">
        <f>B79-1</f>
        <v>2011</v>
      </c>
      <c r="C78" s="27">
        <v>11371</v>
      </c>
      <c r="D78" s="28">
        <v>595</v>
      </c>
      <c r="E78" s="28">
        <v>890</v>
      </c>
      <c r="F78" s="28">
        <v>-8259</v>
      </c>
      <c r="G78" s="28">
        <v>0</v>
      </c>
      <c r="H78" s="28">
        <v>-2755</v>
      </c>
      <c r="I78" s="28">
        <v>-2286</v>
      </c>
      <c r="J78" s="28">
        <v>0</v>
      </c>
      <c r="K78" s="28">
        <v>0</v>
      </c>
      <c r="L78" s="29">
        <v>-444</v>
      </c>
      <c r="M78" s="30">
        <f>IF(C78=0,,-F78/C78)</f>
        <v>0.7263213437692375</v>
      </c>
      <c r="N78" s="30">
        <f>IF(C78=0,,-I78/C78)</f>
        <v>0.20103772755254595</v>
      </c>
      <c r="O78" s="48">
        <f>IF(C78=0,,L78/C78)</f>
        <v>-0.03904669773986457</v>
      </c>
    </row>
    <row r="79" spans="1:15" ht="11.25" customHeight="1">
      <c r="A79" s="103"/>
      <c r="B79" s="49">
        <v>2012</v>
      </c>
      <c r="C79" s="50">
        <v>12096</v>
      </c>
      <c r="D79" s="51">
        <v>387</v>
      </c>
      <c r="E79" s="51">
        <v>378</v>
      </c>
      <c r="F79" s="51">
        <v>10095</v>
      </c>
      <c r="G79" s="51">
        <v>0</v>
      </c>
      <c r="H79" s="51">
        <v>-2961</v>
      </c>
      <c r="I79" s="51">
        <v>-551</v>
      </c>
      <c r="J79" s="51">
        <v>0</v>
      </c>
      <c r="K79" s="51">
        <v>0</v>
      </c>
      <c r="L79" s="52">
        <v>19444</v>
      </c>
      <c r="M79" s="53">
        <f>IF(C79=0,,-F79/C79)</f>
        <v>-0.8345734126984127</v>
      </c>
      <c r="N79" s="53">
        <f>IF(C79=0,,-I79/C79)</f>
        <v>0.04555224867724868</v>
      </c>
      <c r="O79" s="54">
        <f>IF(C79=0,,L79/C79)</f>
        <v>1.6074735449735449</v>
      </c>
    </row>
    <row r="80" spans="1:15" ht="11.25" customHeight="1">
      <c r="A80" s="101" t="s">
        <v>57</v>
      </c>
      <c r="B80" s="42">
        <f>B82-2</f>
        <v>2010</v>
      </c>
      <c r="C80" s="43">
        <v>9438775</v>
      </c>
      <c r="D80" s="44">
        <v>644182</v>
      </c>
      <c r="E80" s="44">
        <v>1738</v>
      </c>
      <c r="F80" s="44">
        <v>-5140141</v>
      </c>
      <c r="G80" s="44">
        <v>0</v>
      </c>
      <c r="H80" s="44">
        <v>-5891</v>
      </c>
      <c r="I80" s="44">
        <v>-1381552</v>
      </c>
      <c r="J80" s="44">
        <v>0</v>
      </c>
      <c r="K80" s="44">
        <v>0</v>
      </c>
      <c r="L80" s="45">
        <v>3557111</v>
      </c>
      <c r="M80" s="46">
        <f>IF(C80=0,,-F80/C80)</f>
        <v>0.5445771299771421</v>
      </c>
      <c r="N80" s="46">
        <f>IF(C80=0,,-I80/C80)</f>
        <v>0.14636984142539683</v>
      </c>
      <c r="O80" s="47">
        <f>IF(C80=0,,L80/C80)</f>
        <v>0.3768615101006222</v>
      </c>
    </row>
    <row r="81" spans="1:15" ht="11.25" customHeight="1">
      <c r="A81" s="102"/>
      <c r="B81" s="26">
        <f>B82-1</f>
        <v>2011</v>
      </c>
      <c r="C81" s="27">
        <v>9011966</v>
      </c>
      <c r="D81" s="28">
        <v>607636</v>
      </c>
      <c r="E81" s="28">
        <v>206</v>
      </c>
      <c r="F81" s="28">
        <v>-6203805</v>
      </c>
      <c r="G81" s="28">
        <v>0</v>
      </c>
      <c r="H81" s="28">
        <v>-5104</v>
      </c>
      <c r="I81" s="28">
        <v>-1372699</v>
      </c>
      <c r="J81" s="28">
        <v>-817</v>
      </c>
      <c r="K81" s="28">
        <v>0</v>
      </c>
      <c r="L81" s="29">
        <v>2037383</v>
      </c>
      <c r="M81" s="30">
        <f>IF(C81=0,,-F81/C81)</f>
        <v>0.6883964054014408</v>
      </c>
      <c r="N81" s="30">
        <f>IF(C81=0,,-I81/C81)</f>
        <v>0.15231959374902213</v>
      </c>
      <c r="O81" s="48">
        <f>IF(C81=0,,L81/C81)</f>
        <v>0.2260753092055607</v>
      </c>
    </row>
    <row r="82" spans="1:15" ht="11.25" customHeight="1">
      <c r="A82" s="103"/>
      <c r="B82" s="49">
        <v>2012</v>
      </c>
      <c r="C82" s="50">
        <v>8889882</v>
      </c>
      <c r="D82" s="51">
        <v>301487</v>
      </c>
      <c r="E82" s="51">
        <v>271</v>
      </c>
      <c r="F82" s="51">
        <v>-6189102</v>
      </c>
      <c r="G82" s="51">
        <v>0</v>
      </c>
      <c r="H82" s="51">
        <v>-3839</v>
      </c>
      <c r="I82" s="51">
        <v>-1397792</v>
      </c>
      <c r="J82" s="51">
        <v>17</v>
      </c>
      <c r="K82" s="51">
        <v>0</v>
      </c>
      <c r="L82" s="52">
        <v>1600924</v>
      </c>
      <c r="M82" s="53">
        <f>IF(C82=0,,-F82/C82)</f>
        <v>0.6961961924803951</v>
      </c>
      <c r="N82" s="53">
        <f>IF(C82=0,,-I82/C82)</f>
        <v>0.15723403302765998</v>
      </c>
      <c r="O82" s="54">
        <f>IF(C82=0,,L82/C82)</f>
        <v>0.18008383013407828</v>
      </c>
    </row>
    <row r="83" spans="1:15" ht="11.25" customHeight="1">
      <c r="A83" s="101" t="s">
        <v>68</v>
      </c>
      <c r="B83" s="42">
        <f>B85-2</f>
        <v>2010</v>
      </c>
      <c r="C83" s="43">
        <v>35887</v>
      </c>
      <c r="D83" s="44">
        <v>363</v>
      </c>
      <c r="E83" s="44">
        <v>0</v>
      </c>
      <c r="F83" s="44">
        <v>-2223</v>
      </c>
      <c r="G83" s="44">
        <v>0</v>
      </c>
      <c r="H83" s="44">
        <v>-13676</v>
      </c>
      <c r="I83" s="44">
        <v>-3816</v>
      </c>
      <c r="J83" s="44">
        <v>0</v>
      </c>
      <c r="K83" s="44">
        <v>0</v>
      </c>
      <c r="L83" s="45">
        <v>16535</v>
      </c>
      <c r="M83" s="46">
        <f>IF(C83=0,,-F83/C83)</f>
        <v>0.06194443670409898</v>
      </c>
      <c r="N83" s="46">
        <f>IF(C83=0,,-I83/C83)</f>
        <v>0.10633376988881768</v>
      </c>
      <c r="O83" s="47">
        <f>IF(C83=0,,L83/C83)</f>
        <v>0.4607518042745284</v>
      </c>
    </row>
    <row r="84" spans="1:15" ht="11.25" customHeight="1">
      <c r="A84" s="102"/>
      <c r="B84" s="26">
        <f>B85-1</f>
        <v>2011</v>
      </c>
      <c r="C84" s="27">
        <v>32347</v>
      </c>
      <c r="D84" s="28">
        <v>1062</v>
      </c>
      <c r="E84" s="28">
        <v>0</v>
      </c>
      <c r="F84" s="28">
        <v>-669</v>
      </c>
      <c r="G84" s="28">
        <v>0</v>
      </c>
      <c r="H84" s="28">
        <v>-6314</v>
      </c>
      <c r="I84" s="28">
        <v>-3365</v>
      </c>
      <c r="J84" s="28">
        <v>0</v>
      </c>
      <c r="K84" s="28">
        <v>0</v>
      </c>
      <c r="L84" s="29">
        <v>23061</v>
      </c>
      <c r="M84" s="30">
        <f>IF(C84=0,,-F84/C84)</f>
        <v>0.020681979781741737</v>
      </c>
      <c r="N84" s="30">
        <f>IF(C84=0,,-I84/C84)</f>
        <v>0.10402819426840201</v>
      </c>
      <c r="O84" s="48">
        <f>IF(C84=0,,L84/C84)</f>
        <v>0.712925464494389</v>
      </c>
    </row>
    <row r="85" spans="1:15" ht="11.25" customHeight="1">
      <c r="A85" s="103"/>
      <c r="B85" s="49">
        <v>2012</v>
      </c>
      <c r="C85" s="50">
        <v>35834</v>
      </c>
      <c r="D85" s="51">
        <v>597</v>
      </c>
      <c r="E85" s="51">
        <v>0</v>
      </c>
      <c r="F85" s="51">
        <v>-2159</v>
      </c>
      <c r="G85" s="51">
        <v>0</v>
      </c>
      <c r="H85" s="51">
        <v>0</v>
      </c>
      <c r="I85" s="51">
        <v>-4025</v>
      </c>
      <c r="J85" s="51">
        <v>0</v>
      </c>
      <c r="K85" s="51">
        <v>0</v>
      </c>
      <c r="L85" s="52">
        <v>30247</v>
      </c>
      <c r="M85" s="53">
        <f>IF(C85=0,,-F85/C85)</f>
        <v>0.06025004185968633</v>
      </c>
      <c r="N85" s="53">
        <f>IF(C85=0,,-I85/C85)</f>
        <v>0.1123234916559692</v>
      </c>
      <c r="O85" s="54">
        <f>IF(C85=0,,L85/C85)</f>
        <v>0.8440866216442485</v>
      </c>
    </row>
    <row r="86" spans="1:15" ht="11.25" customHeight="1">
      <c r="A86" s="101" t="s">
        <v>58</v>
      </c>
      <c r="B86" s="42">
        <f>B88-2</f>
        <v>2010</v>
      </c>
      <c r="C86" s="43">
        <v>2800429</v>
      </c>
      <c r="D86" s="44">
        <v>91779</v>
      </c>
      <c r="E86" s="44">
        <v>24516</v>
      </c>
      <c r="F86" s="44">
        <v>-1644906</v>
      </c>
      <c r="G86" s="44">
        <v>0</v>
      </c>
      <c r="H86" s="44">
        <v>-515401</v>
      </c>
      <c r="I86" s="44">
        <v>-320678</v>
      </c>
      <c r="J86" s="44">
        <v>-972</v>
      </c>
      <c r="K86" s="44">
        <v>17783</v>
      </c>
      <c r="L86" s="45">
        <v>452550</v>
      </c>
      <c r="M86" s="46">
        <f>IF(C86=0,,-F86/C86)</f>
        <v>0.5873764341106309</v>
      </c>
      <c r="N86" s="46">
        <f>IF(C86=0,,-I86/C86)</f>
        <v>0.11451031252711638</v>
      </c>
      <c r="O86" s="47">
        <f>IF(C86=0,,L86/C86)</f>
        <v>0.16160024053457525</v>
      </c>
    </row>
    <row r="87" spans="1:15" ht="11.25" customHeight="1">
      <c r="A87" s="102"/>
      <c r="B87" s="26">
        <f>B88-1</f>
        <v>2011</v>
      </c>
      <c r="C87" s="27">
        <v>2763248</v>
      </c>
      <c r="D87" s="28">
        <v>260517</v>
      </c>
      <c r="E87" s="28">
        <v>5893</v>
      </c>
      <c r="F87" s="28">
        <v>-2017831</v>
      </c>
      <c r="G87" s="28">
        <v>0</v>
      </c>
      <c r="H87" s="28">
        <v>-19035</v>
      </c>
      <c r="I87" s="28">
        <v>-298823</v>
      </c>
      <c r="J87" s="28">
        <v>-1056</v>
      </c>
      <c r="K87" s="28">
        <v>-7302</v>
      </c>
      <c r="L87" s="29">
        <v>685611</v>
      </c>
      <c r="M87" s="30">
        <f>IF(C87=0,,-F87/C87)</f>
        <v>0.730238834878375</v>
      </c>
      <c r="N87" s="30">
        <f>IF(C87=0,,-I87/C87)</f>
        <v>0.1081419402094926</v>
      </c>
      <c r="O87" s="48">
        <f>IF(C87=0,,L87/C87)</f>
        <v>0.2481177947111515</v>
      </c>
    </row>
    <row r="88" spans="1:15" ht="11.25" customHeight="1">
      <c r="A88" s="103"/>
      <c r="B88" s="49">
        <v>2012</v>
      </c>
      <c r="C88" s="50">
        <v>2720512</v>
      </c>
      <c r="D88" s="51">
        <v>259104</v>
      </c>
      <c r="E88" s="51">
        <v>7884</v>
      </c>
      <c r="F88" s="51">
        <v>-1980999</v>
      </c>
      <c r="G88" s="51">
        <v>0</v>
      </c>
      <c r="H88" s="51">
        <v>-30618</v>
      </c>
      <c r="I88" s="51">
        <v>-318378</v>
      </c>
      <c r="J88" s="51">
        <v>-1282</v>
      </c>
      <c r="K88" s="51">
        <v>1811</v>
      </c>
      <c r="L88" s="52">
        <v>658034</v>
      </c>
      <c r="M88" s="53">
        <f>IF(C88=0,,-F88/C88)</f>
        <v>0.7281713883269032</v>
      </c>
      <c r="N88" s="53">
        <f>IF(C88=0,,-I88/C88)</f>
        <v>0.11702870636115555</v>
      </c>
      <c r="O88" s="54">
        <f>IF(C88=0,,L88/C88)</f>
        <v>0.2418787345911358</v>
      </c>
    </row>
  </sheetData>
  <sheetProtection/>
  <mergeCells count="27">
    <mergeCell ref="A80:A82"/>
    <mergeCell ref="A83:A85"/>
    <mergeCell ref="A86:A88"/>
    <mergeCell ref="A62:A64"/>
    <mergeCell ref="A65:A67"/>
    <mergeCell ref="A68:A70"/>
    <mergeCell ref="A71:A73"/>
    <mergeCell ref="A74:A76"/>
    <mergeCell ref="A77:A79"/>
    <mergeCell ref="A44:A46"/>
    <mergeCell ref="A47:A49"/>
    <mergeCell ref="A50:A52"/>
    <mergeCell ref="A53:A55"/>
    <mergeCell ref="A56:A58"/>
    <mergeCell ref="A59:A61"/>
    <mergeCell ref="A26:A28"/>
    <mergeCell ref="A29:A31"/>
    <mergeCell ref="A32:A34"/>
    <mergeCell ref="A35:A37"/>
    <mergeCell ref="A38:A40"/>
    <mergeCell ref="A41:A43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2010</v>
      </c>
      <c r="C7" s="64">
        <v>57042643</v>
      </c>
      <c r="D7" s="65">
        <v>51466144</v>
      </c>
      <c r="E7" s="64">
        <v>56650863</v>
      </c>
      <c r="F7" s="66">
        <v>-40188189</v>
      </c>
      <c r="G7" s="65">
        <v>-10797309</v>
      </c>
      <c r="H7" s="67">
        <v>4738074</v>
      </c>
      <c r="I7" s="67">
        <v>3908804</v>
      </c>
      <c r="J7" s="64">
        <v>27106061</v>
      </c>
      <c r="K7" s="66">
        <v>136982515</v>
      </c>
      <c r="L7" s="66">
        <v>87367381</v>
      </c>
      <c r="M7" s="66">
        <v>6073673</v>
      </c>
      <c r="N7" s="66">
        <v>257529630</v>
      </c>
      <c r="O7" s="65">
        <v>246750017</v>
      </c>
      <c r="P7" s="68">
        <f>IF(E7=0,,-F7/E7)</f>
        <v>0.7094011789370269</v>
      </c>
      <c r="Q7" s="68">
        <f>IF(E7=0,,-G7/E7)</f>
        <v>0.19059390145565833</v>
      </c>
      <c r="R7" s="69">
        <f>IF(E7=0,,I7/E7)</f>
        <v>0.06899813688628186</v>
      </c>
    </row>
    <row r="8" spans="1:18" ht="11.25" customHeight="1">
      <c r="A8" s="25"/>
      <c r="B8" s="26">
        <f>B9-1</f>
        <v>2011</v>
      </c>
      <c r="C8" s="70">
        <v>58287464</v>
      </c>
      <c r="D8" s="71">
        <v>52852148</v>
      </c>
      <c r="E8" s="70">
        <v>57037047</v>
      </c>
      <c r="F8" s="72">
        <v>-48939645</v>
      </c>
      <c r="G8" s="71">
        <v>-11099123</v>
      </c>
      <c r="H8" s="73">
        <v>454580</v>
      </c>
      <c r="I8" s="73">
        <v>1057741</v>
      </c>
      <c r="J8" s="70">
        <v>28310631</v>
      </c>
      <c r="K8" s="72">
        <v>135315882</v>
      </c>
      <c r="L8" s="72">
        <v>86390932</v>
      </c>
      <c r="M8" s="72">
        <v>6122715</v>
      </c>
      <c r="N8" s="72">
        <v>256140160</v>
      </c>
      <c r="O8" s="71">
        <v>245309447</v>
      </c>
      <c r="P8" s="74">
        <f>IF(E8=0,,-F8/E8)</f>
        <v>0.8580325871358663</v>
      </c>
      <c r="Q8" s="74">
        <f>IF(E8=0,,-G8/E8)</f>
        <v>0.19459497964542238</v>
      </c>
      <c r="R8" s="75">
        <f>IF(E8=0,,I8/E8)</f>
        <v>0.018544806500939644</v>
      </c>
    </row>
    <row r="9" spans="1:18" ht="11.25" customHeight="1" thickBot="1">
      <c r="A9" s="32"/>
      <c r="B9" s="33">
        <v>2012</v>
      </c>
      <c r="C9" s="76">
        <v>42199405</v>
      </c>
      <c r="D9" s="77">
        <v>35976550</v>
      </c>
      <c r="E9" s="76">
        <v>41649300</v>
      </c>
      <c r="F9" s="78">
        <v>-36948918</v>
      </c>
      <c r="G9" s="77">
        <v>-11987285</v>
      </c>
      <c r="H9" s="79">
        <v>-5728969</v>
      </c>
      <c r="I9" s="79">
        <v>-5658720</v>
      </c>
      <c r="J9" s="76">
        <v>28863156</v>
      </c>
      <c r="K9" s="78">
        <v>118984049</v>
      </c>
      <c r="L9" s="78">
        <v>88155117</v>
      </c>
      <c r="M9" s="78">
        <v>6389194</v>
      </c>
      <c r="N9" s="78">
        <v>242391516</v>
      </c>
      <c r="O9" s="77">
        <v>230437875</v>
      </c>
      <c r="P9" s="80">
        <f>IF(E9=0,,-F9/E9)</f>
        <v>0.8871437935331447</v>
      </c>
      <c r="Q9" s="80">
        <f>IF(E9=0,,-G9/E9)</f>
        <v>0.287814801209144</v>
      </c>
      <c r="R9" s="81">
        <f>IF(E9=0,,I9/E9)</f>
        <v>-0.13586590891083403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44</v>
      </c>
      <c r="B11" s="42">
        <f>B13-2</f>
        <v>2010</v>
      </c>
      <c r="C11" s="84">
        <v>180024</v>
      </c>
      <c r="D11" s="85">
        <v>180024</v>
      </c>
      <c r="E11" s="84">
        <v>180024</v>
      </c>
      <c r="F11" s="86">
        <v>-611661</v>
      </c>
      <c r="G11" s="85">
        <v>-403108</v>
      </c>
      <c r="H11" s="87">
        <v>-322093</v>
      </c>
      <c r="I11" s="84">
        <v>-322093</v>
      </c>
      <c r="J11" s="84">
        <v>0</v>
      </c>
      <c r="K11" s="86">
        <v>52381709</v>
      </c>
      <c r="L11" s="86">
        <v>71543921</v>
      </c>
      <c r="M11" s="86">
        <v>2599394</v>
      </c>
      <c r="N11" s="86">
        <v>126525024</v>
      </c>
      <c r="O11" s="85">
        <v>126525024</v>
      </c>
      <c r="P11" s="88">
        <f>IF(E11=0,,-F11/E11)</f>
        <v>3.397663644847354</v>
      </c>
      <c r="Q11" s="88">
        <f>IF(E11=0,,-G11/E11)</f>
        <v>2.2391903301781984</v>
      </c>
      <c r="R11" s="89">
        <f>IF(E11=0,,I11/E11)</f>
        <v>-1.7891669999555615</v>
      </c>
    </row>
    <row r="12" spans="1:18" ht="11.25" customHeight="1">
      <c r="A12" s="102"/>
      <c r="B12" s="26">
        <f>B13-1</f>
        <v>2011</v>
      </c>
      <c r="C12" s="70">
        <v>179218</v>
      </c>
      <c r="D12" s="71">
        <v>179218</v>
      </c>
      <c r="E12" s="70">
        <v>179218</v>
      </c>
      <c r="F12" s="72">
        <v>-4363056</v>
      </c>
      <c r="G12" s="71">
        <v>-420953</v>
      </c>
      <c r="H12" s="73">
        <v>-2708521</v>
      </c>
      <c r="I12" s="70">
        <v>-2708521</v>
      </c>
      <c r="J12" s="70">
        <v>0</v>
      </c>
      <c r="K12" s="72">
        <v>51891977</v>
      </c>
      <c r="L12" s="72">
        <v>67004113</v>
      </c>
      <c r="M12" s="72">
        <v>2710024</v>
      </c>
      <c r="N12" s="72">
        <v>121606114</v>
      </c>
      <c r="O12" s="71">
        <v>121606114</v>
      </c>
      <c r="P12" s="74">
        <f>IF(E12=0,,-F12/E12)</f>
        <v>24.344965349462665</v>
      </c>
      <c r="Q12" s="74">
        <f>IF(E12=0,,-G12/E12)</f>
        <v>2.3488321485565065</v>
      </c>
      <c r="R12" s="90">
        <f>IF(E12=0,,I12/E12)</f>
        <v>-15.11299646240891</v>
      </c>
    </row>
    <row r="13" spans="1:18" ht="11.25" customHeight="1">
      <c r="A13" s="103"/>
      <c r="B13" s="91">
        <v>2012</v>
      </c>
      <c r="C13" s="92">
        <v>-17110507</v>
      </c>
      <c r="D13" s="93">
        <v>-17110507</v>
      </c>
      <c r="E13" s="92">
        <v>-17110507</v>
      </c>
      <c r="F13" s="94">
        <v>6629249</v>
      </c>
      <c r="G13" s="93">
        <v>-542053</v>
      </c>
      <c r="H13" s="95">
        <v>-9720616</v>
      </c>
      <c r="I13" s="92">
        <v>-9720616</v>
      </c>
      <c r="J13" s="92">
        <v>0</v>
      </c>
      <c r="K13" s="94">
        <v>35394176</v>
      </c>
      <c r="L13" s="94">
        <v>67736233</v>
      </c>
      <c r="M13" s="94">
        <v>2909085</v>
      </c>
      <c r="N13" s="94">
        <v>106039494</v>
      </c>
      <c r="O13" s="93">
        <v>106039494</v>
      </c>
      <c r="P13" s="96">
        <f>IF(E13=0,,-F13/E13)</f>
        <v>0.38743732140724996</v>
      </c>
      <c r="Q13" s="96">
        <f>IF(E13=0,,-G13/E13)</f>
        <v>-0.03167954053027184</v>
      </c>
      <c r="R13" s="97">
        <f>IF(E13=0,,I13/E13)</f>
        <v>0.5681080052157426</v>
      </c>
    </row>
    <row r="14" spans="1:18" ht="11.25" customHeight="1">
      <c r="A14" s="101" t="s">
        <v>62</v>
      </c>
      <c r="B14" s="42">
        <f>B16-2</f>
        <v>2010</v>
      </c>
      <c r="C14" s="84">
        <v>545489</v>
      </c>
      <c r="D14" s="85">
        <v>207152</v>
      </c>
      <c r="E14" s="84">
        <v>520906</v>
      </c>
      <c r="F14" s="86">
        <v>-59192</v>
      </c>
      <c r="G14" s="85">
        <v>-339675</v>
      </c>
      <c r="H14" s="87">
        <v>90674</v>
      </c>
      <c r="I14" s="84">
        <v>90674</v>
      </c>
      <c r="J14" s="84">
        <v>249476</v>
      </c>
      <c r="K14" s="86">
        <v>37535</v>
      </c>
      <c r="L14" s="86">
        <v>0</v>
      </c>
      <c r="M14" s="86">
        <v>4326</v>
      </c>
      <c r="N14" s="86">
        <v>291337</v>
      </c>
      <c r="O14" s="85">
        <v>23547</v>
      </c>
      <c r="P14" s="88">
        <f>IF(E14=0,,-F14/E14)</f>
        <v>0.11363278595370374</v>
      </c>
      <c r="Q14" s="88">
        <f>IF(E14=0,,-G14/E14)</f>
        <v>0.6520850210978564</v>
      </c>
      <c r="R14" s="89">
        <f>IF(E14=0,,I14/E14)</f>
        <v>0.17406979378237147</v>
      </c>
    </row>
    <row r="15" spans="1:18" ht="11.25" customHeight="1">
      <c r="A15" s="102"/>
      <c r="B15" s="26">
        <f>B16-1</f>
        <v>2011</v>
      </c>
      <c r="C15" s="70">
        <v>539958</v>
      </c>
      <c r="D15" s="71">
        <v>200871</v>
      </c>
      <c r="E15" s="70">
        <v>523579</v>
      </c>
      <c r="F15" s="72">
        <v>-64905</v>
      </c>
      <c r="G15" s="71">
        <v>-289956</v>
      </c>
      <c r="H15" s="73">
        <v>142216</v>
      </c>
      <c r="I15" s="70">
        <v>142112</v>
      </c>
      <c r="J15" s="70">
        <v>265855</v>
      </c>
      <c r="K15" s="72">
        <v>46382</v>
      </c>
      <c r="L15" s="72">
        <v>0</v>
      </c>
      <c r="M15" s="72">
        <v>5304</v>
      </c>
      <c r="N15" s="72">
        <v>317541</v>
      </c>
      <c r="O15" s="71">
        <v>26548</v>
      </c>
      <c r="P15" s="74">
        <f>IF(E15=0,,-F15/E15)</f>
        <v>0.12396410092841768</v>
      </c>
      <c r="Q15" s="74">
        <f>IF(E15=0,,-G15/E15)</f>
        <v>0.553796084258536</v>
      </c>
      <c r="R15" s="90">
        <f>IF(E15=0,,I15/E15)</f>
        <v>0.2714241785862305</v>
      </c>
    </row>
    <row r="16" spans="1:18" ht="11.25" customHeight="1">
      <c r="A16" s="103"/>
      <c r="B16" s="91">
        <v>2012</v>
      </c>
      <c r="C16" s="92">
        <v>599210</v>
      </c>
      <c r="D16" s="93">
        <v>274750</v>
      </c>
      <c r="E16" s="92">
        <v>620964</v>
      </c>
      <c r="F16" s="94">
        <v>-84724</v>
      </c>
      <c r="G16" s="93">
        <v>-474624</v>
      </c>
      <c r="H16" s="95">
        <v>36989</v>
      </c>
      <c r="I16" s="92">
        <v>36989</v>
      </c>
      <c r="J16" s="92">
        <v>244101</v>
      </c>
      <c r="K16" s="94">
        <v>53202</v>
      </c>
      <c r="L16" s="94">
        <v>0</v>
      </c>
      <c r="M16" s="94">
        <v>6252</v>
      </c>
      <c r="N16" s="94">
        <v>303555</v>
      </c>
      <c r="O16" s="93">
        <v>30518</v>
      </c>
      <c r="P16" s="96">
        <f>IF(E16=0,,-F16/E16)</f>
        <v>0.1364394715313609</v>
      </c>
      <c r="Q16" s="96">
        <f>IF(E16=0,,-G16/E16)</f>
        <v>0.7643341642993797</v>
      </c>
      <c r="R16" s="97">
        <f>IF(E16=0,,I16/E16)</f>
        <v>0.05956706024825916</v>
      </c>
    </row>
    <row r="17" spans="1:18" ht="11.25" customHeight="1">
      <c r="A17" s="101" t="s">
        <v>72</v>
      </c>
      <c r="B17" s="42">
        <f>B19-2</f>
        <v>2010</v>
      </c>
      <c r="C17" s="84">
        <v>74041</v>
      </c>
      <c r="D17" s="85">
        <v>58406</v>
      </c>
      <c r="E17" s="84">
        <v>73450</v>
      </c>
      <c r="F17" s="86">
        <v>-32665</v>
      </c>
      <c r="G17" s="85">
        <v>-10390</v>
      </c>
      <c r="H17" s="87">
        <v>12867</v>
      </c>
      <c r="I17" s="84">
        <v>8587</v>
      </c>
      <c r="J17" s="84">
        <v>12337</v>
      </c>
      <c r="K17" s="86">
        <v>94061</v>
      </c>
      <c r="L17" s="86">
        <v>0</v>
      </c>
      <c r="M17" s="86">
        <v>2414</v>
      </c>
      <c r="N17" s="86">
        <v>108812</v>
      </c>
      <c r="O17" s="85">
        <v>77514</v>
      </c>
      <c r="P17" s="88">
        <f>IF(E17=0,,-F17/E17)</f>
        <v>0.4447243022464261</v>
      </c>
      <c r="Q17" s="88">
        <f>IF(E17=0,,-G17/E17)</f>
        <v>0.1414567733151804</v>
      </c>
      <c r="R17" s="89">
        <f>IF(E17=0,,I17/E17)</f>
        <v>0.11690946221919674</v>
      </c>
    </row>
    <row r="18" spans="1:18" ht="11.25" customHeight="1">
      <c r="A18" s="102"/>
      <c r="B18" s="26">
        <f>B19-1</f>
        <v>2011</v>
      </c>
      <c r="C18" s="70">
        <v>65839</v>
      </c>
      <c r="D18" s="71">
        <v>50817</v>
      </c>
      <c r="E18" s="70">
        <v>64590</v>
      </c>
      <c r="F18" s="72">
        <v>-115502</v>
      </c>
      <c r="G18" s="71">
        <v>-9273</v>
      </c>
      <c r="H18" s="73">
        <v>-6619</v>
      </c>
      <c r="I18" s="70">
        <v>-5894</v>
      </c>
      <c r="J18" s="70">
        <v>12436</v>
      </c>
      <c r="K18" s="72">
        <v>150743</v>
      </c>
      <c r="L18" s="72">
        <v>0</v>
      </c>
      <c r="M18" s="72">
        <v>2228</v>
      </c>
      <c r="N18" s="72">
        <v>165407</v>
      </c>
      <c r="O18" s="71">
        <v>81469</v>
      </c>
      <c r="P18" s="74">
        <f>IF(E18=0,,-F18/E18)</f>
        <v>1.7882334726737885</v>
      </c>
      <c r="Q18" s="74">
        <f>IF(E18=0,,-G18/E18)</f>
        <v>0.1435671156525778</v>
      </c>
      <c r="R18" s="90">
        <f>IF(E18=0,,I18/E18)</f>
        <v>-0.09125251586932961</v>
      </c>
    </row>
    <row r="19" spans="1:18" ht="11.25" customHeight="1">
      <c r="A19" s="103"/>
      <c r="B19" s="91">
        <v>2012</v>
      </c>
      <c r="C19" s="92">
        <v>56490</v>
      </c>
      <c r="D19" s="93">
        <v>43290</v>
      </c>
      <c r="E19" s="92">
        <v>57349</v>
      </c>
      <c r="F19" s="94">
        <v>-98605</v>
      </c>
      <c r="G19" s="93">
        <v>-8844</v>
      </c>
      <c r="H19" s="95">
        <v>-86</v>
      </c>
      <c r="I19" s="92">
        <v>-3144</v>
      </c>
      <c r="J19" s="92">
        <v>9865</v>
      </c>
      <c r="K19" s="94">
        <v>111361</v>
      </c>
      <c r="L19" s="94">
        <v>0</v>
      </c>
      <c r="M19" s="94">
        <v>1808</v>
      </c>
      <c r="N19" s="94">
        <v>123034</v>
      </c>
      <c r="O19" s="93">
        <v>67812</v>
      </c>
      <c r="P19" s="96">
        <f>IF(E19=0,,-F19/E19)</f>
        <v>1.7193848192645034</v>
      </c>
      <c r="Q19" s="96">
        <f>IF(E19=0,,-G19/E19)</f>
        <v>0.15421367417043017</v>
      </c>
      <c r="R19" s="97">
        <f>IF(E19=0,,I19/E19)</f>
        <v>-0.05482222880956948</v>
      </c>
    </row>
    <row r="20" spans="1:18" ht="11.25" customHeight="1">
      <c r="A20" s="101" t="s">
        <v>78</v>
      </c>
      <c r="B20" s="42">
        <f>B22-2</f>
        <v>2010</v>
      </c>
      <c r="C20" s="84">
        <v>68395</v>
      </c>
      <c r="D20" s="85">
        <v>68395</v>
      </c>
      <c r="E20" s="84">
        <v>68395</v>
      </c>
      <c r="F20" s="86">
        <v>-54938</v>
      </c>
      <c r="G20" s="85">
        <v>-12912</v>
      </c>
      <c r="H20" s="87">
        <v>1716</v>
      </c>
      <c r="I20" s="84">
        <v>1716</v>
      </c>
      <c r="J20" s="84">
        <v>0</v>
      </c>
      <c r="K20" s="86">
        <v>24218</v>
      </c>
      <c r="L20" s="86">
        <v>0</v>
      </c>
      <c r="M20" s="86">
        <v>974</v>
      </c>
      <c r="N20" s="86">
        <v>25192</v>
      </c>
      <c r="O20" s="85">
        <v>25192</v>
      </c>
      <c r="P20" s="88">
        <f>IF(E20=0,,-F20/E20)</f>
        <v>0.80324585130492</v>
      </c>
      <c r="Q20" s="88">
        <f>IF(E20=0,,-G20/E20)</f>
        <v>0.1887857299510198</v>
      </c>
      <c r="R20" s="89">
        <f>IF(E20=0,,I20/E20)</f>
        <v>0.025089553329921778</v>
      </c>
    </row>
    <row r="21" spans="1:18" ht="11.25" customHeight="1">
      <c r="A21" s="102"/>
      <c r="B21" s="26">
        <f>B22-1</f>
        <v>2011</v>
      </c>
      <c r="C21" s="70">
        <v>100310</v>
      </c>
      <c r="D21" s="71">
        <v>100310</v>
      </c>
      <c r="E21" s="70">
        <v>100310</v>
      </c>
      <c r="F21" s="72">
        <v>-72308</v>
      </c>
      <c r="G21" s="71">
        <v>-14538</v>
      </c>
      <c r="H21" s="73">
        <v>4275</v>
      </c>
      <c r="I21" s="70">
        <v>4275</v>
      </c>
      <c r="J21" s="70">
        <v>0</v>
      </c>
      <c r="K21" s="72">
        <v>29838</v>
      </c>
      <c r="L21" s="72">
        <v>0</v>
      </c>
      <c r="M21" s="72">
        <v>564</v>
      </c>
      <c r="N21" s="72">
        <v>30402</v>
      </c>
      <c r="O21" s="71">
        <v>30402</v>
      </c>
      <c r="P21" s="74">
        <f>IF(E21=0,,-F21/E21)</f>
        <v>0.7208453793240953</v>
      </c>
      <c r="Q21" s="74">
        <f>IF(E21=0,,-G21/E21)</f>
        <v>0.14493071478416908</v>
      </c>
      <c r="R21" s="90">
        <f>IF(E21=0,,I21/E21)</f>
        <v>0.0426178845578706</v>
      </c>
    </row>
    <row r="22" spans="1:18" ht="11.25" customHeight="1">
      <c r="A22" s="103"/>
      <c r="B22" s="91">
        <v>2012</v>
      </c>
      <c r="C22" s="92">
        <v>103843</v>
      </c>
      <c r="D22" s="93">
        <v>103843</v>
      </c>
      <c r="E22" s="92">
        <v>101703</v>
      </c>
      <c r="F22" s="94">
        <v>-97137</v>
      </c>
      <c r="G22" s="93">
        <v>-17257</v>
      </c>
      <c r="H22" s="95">
        <v>1290</v>
      </c>
      <c r="I22" s="92">
        <v>1290</v>
      </c>
      <c r="J22" s="92">
        <v>2140</v>
      </c>
      <c r="K22" s="94">
        <v>41964</v>
      </c>
      <c r="L22" s="94">
        <v>0</v>
      </c>
      <c r="M22" s="94">
        <v>1115</v>
      </c>
      <c r="N22" s="94">
        <v>45219</v>
      </c>
      <c r="O22" s="93">
        <v>45219</v>
      </c>
      <c r="P22" s="96">
        <f>IF(E22=0,,-F22/E22)</f>
        <v>0.9551045691867497</v>
      </c>
      <c r="Q22" s="96">
        <f>IF(E22=0,,-G22/E22)</f>
        <v>0.16968034374600552</v>
      </c>
      <c r="R22" s="97">
        <f>IF(E22=0,,I22/E22)</f>
        <v>0.012683991622665997</v>
      </c>
    </row>
    <row r="23" spans="1:18" ht="11.25" customHeight="1">
      <c r="A23" s="101" t="s">
        <v>63</v>
      </c>
      <c r="B23" s="42">
        <f>B25-2</f>
        <v>2010</v>
      </c>
      <c r="C23" s="84">
        <v>113461</v>
      </c>
      <c r="D23" s="85">
        <v>106637</v>
      </c>
      <c r="E23" s="84">
        <v>83850</v>
      </c>
      <c r="F23" s="86">
        <v>-65781</v>
      </c>
      <c r="G23" s="85">
        <v>-17751</v>
      </c>
      <c r="H23" s="87">
        <v>16158</v>
      </c>
      <c r="I23" s="84">
        <v>16158</v>
      </c>
      <c r="J23" s="84">
        <v>651188</v>
      </c>
      <c r="K23" s="86">
        <v>57120</v>
      </c>
      <c r="L23" s="86">
        <v>0</v>
      </c>
      <c r="M23" s="86">
        <v>1767</v>
      </c>
      <c r="N23" s="86">
        <v>710075</v>
      </c>
      <c r="O23" s="85">
        <v>710075</v>
      </c>
      <c r="P23" s="88">
        <f>IF(E23=0,,-F23/E23)</f>
        <v>0.7845080500894455</v>
      </c>
      <c r="Q23" s="88">
        <f>IF(E23=0,,-G23/E23)</f>
        <v>0.2116994633273703</v>
      </c>
      <c r="R23" s="89">
        <f>IF(E23=0,,I23/E23)</f>
        <v>0.19270125223613596</v>
      </c>
    </row>
    <row r="24" spans="1:18" ht="11.25" customHeight="1">
      <c r="A24" s="102"/>
      <c r="B24" s="26">
        <f>B25-1</f>
        <v>2011</v>
      </c>
      <c r="C24" s="70">
        <v>113244</v>
      </c>
      <c r="D24" s="71">
        <v>106390</v>
      </c>
      <c r="E24" s="70">
        <v>85018</v>
      </c>
      <c r="F24" s="72">
        <v>-63122</v>
      </c>
      <c r="G24" s="71">
        <v>-18908</v>
      </c>
      <c r="H24" s="73">
        <v>18439</v>
      </c>
      <c r="I24" s="70">
        <v>18439</v>
      </c>
      <c r="J24" s="70">
        <v>679414</v>
      </c>
      <c r="K24" s="72">
        <v>52178</v>
      </c>
      <c r="L24" s="72">
        <v>0</v>
      </c>
      <c r="M24" s="72">
        <v>1614</v>
      </c>
      <c r="N24" s="72">
        <v>733206</v>
      </c>
      <c r="O24" s="71">
        <v>733206</v>
      </c>
      <c r="P24" s="74">
        <f>IF(E24=0,,-F24/E24)</f>
        <v>0.7424545390387918</v>
      </c>
      <c r="Q24" s="74">
        <f>IF(E24=0,,-G24/E24)</f>
        <v>0.2223999623609118</v>
      </c>
      <c r="R24" s="90">
        <f>IF(E24=0,,I24/E24)</f>
        <v>0.21688348349761227</v>
      </c>
    </row>
    <row r="25" spans="1:18" ht="11.25" customHeight="1">
      <c r="A25" s="103"/>
      <c r="B25" s="91">
        <v>2012</v>
      </c>
      <c r="C25" s="92">
        <v>126119</v>
      </c>
      <c r="D25" s="93">
        <v>118797</v>
      </c>
      <c r="E25" s="92">
        <v>89957</v>
      </c>
      <c r="F25" s="94">
        <v>-62032</v>
      </c>
      <c r="G25" s="93">
        <v>-21710</v>
      </c>
      <c r="H25" s="95">
        <v>15406</v>
      </c>
      <c r="I25" s="92">
        <v>15406</v>
      </c>
      <c r="J25" s="92">
        <v>715576</v>
      </c>
      <c r="K25" s="94">
        <v>52838</v>
      </c>
      <c r="L25" s="94">
        <v>0</v>
      </c>
      <c r="M25" s="94">
        <v>1630</v>
      </c>
      <c r="N25" s="94">
        <v>770044</v>
      </c>
      <c r="O25" s="93">
        <v>770044</v>
      </c>
      <c r="P25" s="96">
        <f>IF(E25=0,,-F25/E25)</f>
        <v>0.6895739075335994</v>
      </c>
      <c r="Q25" s="96">
        <f>IF(E25=0,,-G25/E25)</f>
        <v>0.241337527930011</v>
      </c>
      <c r="R25" s="97">
        <f>IF(E25=0,,I25/E25)</f>
        <v>0.17125960180975355</v>
      </c>
    </row>
    <row r="26" spans="1:18" ht="11.25" customHeight="1">
      <c r="A26" s="101" t="s">
        <v>45</v>
      </c>
      <c r="B26" s="42">
        <f>B28-2</f>
        <v>2010</v>
      </c>
      <c r="C26" s="84">
        <v>192781</v>
      </c>
      <c r="D26" s="85">
        <v>186217</v>
      </c>
      <c r="E26" s="84">
        <v>191377</v>
      </c>
      <c r="F26" s="86">
        <v>-59596</v>
      </c>
      <c r="G26" s="85">
        <v>-105260</v>
      </c>
      <c r="H26" s="87">
        <v>21314</v>
      </c>
      <c r="I26" s="84">
        <v>21314</v>
      </c>
      <c r="J26" s="84">
        <v>16357</v>
      </c>
      <c r="K26" s="86">
        <v>90803</v>
      </c>
      <c r="L26" s="86">
        <v>0</v>
      </c>
      <c r="M26" s="86">
        <v>5609</v>
      </c>
      <c r="N26" s="86">
        <v>112769</v>
      </c>
      <c r="O26" s="85">
        <v>97798</v>
      </c>
      <c r="P26" s="88">
        <f>IF(E26=0,,-F26/E26)</f>
        <v>0.31140628184160063</v>
      </c>
      <c r="Q26" s="88">
        <f>IF(E26=0,,-G26/E26)</f>
        <v>0.550013847014009</v>
      </c>
      <c r="R26" s="89">
        <f>IF(E26=0,,I26/E26)</f>
        <v>0.11137179493878575</v>
      </c>
    </row>
    <row r="27" spans="1:18" ht="11.25" customHeight="1">
      <c r="A27" s="102"/>
      <c r="B27" s="26">
        <f>B28-1</f>
        <v>2011</v>
      </c>
      <c r="C27" s="70">
        <v>214283</v>
      </c>
      <c r="D27" s="71">
        <v>205059</v>
      </c>
      <c r="E27" s="70">
        <v>213335</v>
      </c>
      <c r="F27" s="72">
        <v>-87406</v>
      </c>
      <c r="G27" s="71">
        <v>-117624</v>
      </c>
      <c r="H27" s="73">
        <v>13949</v>
      </c>
      <c r="I27" s="70">
        <v>13949</v>
      </c>
      <c r="J27" s="70">
        <v>17305</v>
      </c>
      <c r="K27" s="72">
        <v>106069</v>
      </c>
      <c r="L27" s="72">
        <v>0</v>
      </c>
      <c r="M27" s="72">
        <v>6364</v>
      </c>
      <c r="N27" s="72">
        <v>129738</v>
      </c>
      <c r="O27" s="71">
        <v>115803</v>
      </c>
      <c r="P27" s="74">
        <f>IF(E27=0,,-F27/E27)</f>
        <v>0.40971242412168657</v>
      </c>
      <c r="Q27" s="74">
        <f>IF(E27=0,,-G27/E27)</f>
        <v>0.551358192514121</v>
      </c>
      <c r="R27" s="90">
        <f>IF(E27=0,,I27/E27)</f>
        <v>0.0653854266763541</v>
      </c>
    </row>
    <row r="28" spans="1:18" ht="11.25" customHeight="1">
      <c r="A28" s="103"/>
      <c r="B28" s="91">
        <v>2012</v>
      </c>
      <c r="C28" s="92">
        <v>237031</v>
      </c>
      <c r="D28" s="93">
        <v>223650</v>
      </c>
      <c r="E28" s="92">
        <v>234947</v>
      </c>
      <c r="F28" s="94">
        <v>-94699</v>
      </c>
      <c r="G28" s="93">
        <v>-114016</v>
      </c>
      <c r="H28" s="95">
        <v>32672</v>
      </c>
      <c r="I28" s="92">
        <v>32672</v>
      </c>
      <c r="J28" s="92">
        <v>19389</v>
      </c>
      <c r="K28" s="94">
        <v>114249</v>
      </c>
      <c r="L28" s="94">
        <v>0</v>
      </c>
      <c r="M28" s="94">
        <v>6855</v>
      </c>
      <c r="N28" s="94">
        <v>140493</v>
      </c>
      <c r="O28" s="93">
        <v>123105</v>
      </c>
      <c r="P28" s="96">
        <f>IF(E28=0,,-F28/E28)</f>
        <v>0.4030653721903238</v>
      </c>
      <c r="Q28" s="96">
        <f>IF(E28=0,,-G28/E28)</f>
        <v>0.485283915095745</v>
      </c>
      <c r="R28" s="97">
        <f>IF(E28=0,,I28/E28)</f>
        <v>0.13906114996148067</v>
      </c>
    </row>
    <row r="29" spans="1:18" ht="11.25" customHeight="1">
      <c r="A29" s="101" t="s">
        <v>46</v>
      </c>
      <c r="B29" s="42">
        <f>B31-2</f>
        <v>2010</v>
      </c>
      <c r="C29" s="84">
        <v>1300957</v>
      </c>
      <c r="D29" s="85">
        <v>760854</v>
      </c>
      <c r="E29" s="84">
        <v>1242008</v>
      </c>
      <c r="F29" s="86">
        <v>-997306</v>
      </c>
      <c r="G29" s="85">
        <v>-290584</v>
      </c>
      <c r="H29" s="87">
        <v>-64007</v>
      </c>
      <c r="I29" s="84">
        <v>-64007</v>
      </c>
      <c r="J29" s="84">
        <v>548109</v>
      </c>
      <c r="K29" s="86">
        <v>1102755</v>
      </c>
      <c r="L29" s="86">
        <v>46077</v>
      </c>
      <c r="M29" s="86">
        <v>50528</v>
      </c>
      <c r="N29" s="86">
        <v>1747469</v>
      </c>
      <c r="O29" s="85">
        <v>854638</v>
      </c>
      <c r="P29" s="88">
        <f>IF(E29=0,,-F29/E29)</f>
        <v>0.8029787247747197</v>
      </c>
      <c r="Q29" s="88">
        <f>IF(E29=0,,-G29/E29)</f>
        <v>0.23396306626044278</v>
      </c>
      <c r="R29" s="89">
        <f>IF(E29=0,,I29/E29)</f>
        <v>-0.051535094781998185</v>
      </c>
    </row>
    <row r="30" spans="1:18" ht="11.25" customHeight="1">
      <c r="A30" s="102"/>
      <c r="B30" s="26">
        <f>B31-1</f>
        <v>2011</v>
      </c>
      <c r="C30" s="70">
        <v>1511345</v>
      </c>
      <c r="D30" s="71">
        <v>937563</v>
      </c>
      <c r="E30" s="70">
        <v>1440956</v>
      </c>
      <c r="F30" s="72">
        <v>-1086181</v>
      </c>
      <c r="G30" s="71">
        <v>-334928</v>
      </c>
      <c r="H30" s="73">
        <v>-11540</v>
      </c>
      <c r="I30" s="70">
        <v>-11540</v>
      </c>
      <c r="J30" s="70">
        <v>609149</v>
      </c>
      <c r="K30" s="72">
        <v>1181148</v>
      </c>
      <c r="L30" s="72">
        <v>52675</v>
      </c>
      <c r="M30" s="72">
        <v>55122</v>
      </c>
      <c r="N30" s="72">
        <v>1898094</v>
      </c>
      <c r="O30" s="71">
        <v>1021990</v>
      </c>
      <c r="P30" s="74">
        <f>IF(E30=0,,-F30/E30)</f>
        <v>0.7537919270262242</v>
      </c>
      <c r="Q30" s="74">
        <f>IF(E30=0,,-G30/E30)</f>
        <v>0.23243457815505816</v>
      </c>
      <c r="R30" s="90">
        <f>IF(E30=0,,I30/E30)</f>
        <v>-0.008008572086864554</v>
      </c>
    </row>
    <row r="31" spans="1:18" ht="11.25" customHeight="1">
      <c r="A31" s="103"/>
      <c r="B31" s="91">
        <v>2012</v>
      </c>
      <c r="C31" s="92">
        <v>1694149</v>
      </c>
      <c r="D31" s="93">
        <v>943721</v>
      </c>
      <c r="E31" s="92">
        <v>1651342</v>
      </c>
      <c r="F31" s="94">
        <v>-1231029</v>
      </c>
      <c r="G31" s="93">
        <v>-406267</v>
      </c>
      <c r="H31" s="95">
        <v>-27712</v>
      </c>
      <c r="I31" s="92">
        <v>-27712</v>
      </c>
      <c r="J31" s="92">
        <v>662625</v>
      </c>
      <c r="K31" s="94">
        <v>1269400</v>
      </c>
      <c r="L31" s="94">
        <v>75521</v>
      </c>
      <c r="M31" s="94">
        <v>63697</v>
      </c>
      <c r="N31" s="94">
        <v>2071243</v>
      </c>
      <c r="O31" s="93">
        <v>1145304</v>
      </c>
      <c r="P31" s="96">
        <f>IF(E31=0,,-F31/E31)</f>
        <v>0.7454718647015579</v>
      </c>
      <c r="Q31" s="96">
        <f>IF(E31=0,,-G31/E31)</f>
        <v>0.24602232608387603</v>
      </c>
      <c r="R31" s="97">
        <f>IF(E31=0,,I31/E31)</f>
        <v>-0.016781502559736265</v>
      </c>
    </row>
    <row r="32" spans="1:18" ht="11.25" customHeight="1">
      <c r="A32" s="101" t="s">
        <v>47</v>
      </c>
      <c r="B32" s="42">
        <f>B34-2</f>
        <v>2010</v>
      </c>
      <c r="C32" s="84">
        <v>469885</v>
      </c>
      <c r="D32" s="85">
        <v>391297</v>
      </c>
      <c r="E32" s="84">
        <v>464993</v>
      </c>
      <c r="F32" s="86">
        <v>-300516</v>
      </c>
      <c r="G32" s="85">
        <v>-165905</v>
      </c>
      <c r="H32" s="87">
        <v>3117</v>
      </c>
      <c r="I32" s="84">
        <v>3117</v>
      </c>
      <c r="J32" s="84">
        <v>75842</v>
      </c>
      <c r="K32" s="86">
        <v>115410</v>
      </c>
      <c r="L32" s="86">
        <v>0</v>
      </c>
      <c r="M32" s="86">
        <v>5719</v>
      </c>
      <c r="N32" s="86">
        <v>196971</v>
      </c>
      <c r="O32" s="85">
        <v>150404</v>
      </c>
      <c r="P32" s="88">
        <f>IF(E32=0,,-F32/E32)</f>
        <v>0.64628069669866</v>
      </c>
      <c r="Q32" s="88">
        <f>IF(E32=0,,-G32/E32)</f>
        <v>0.3567903172735934</v>
      </c>
      <c r="R32" s="89">
        <f>IF(E32=0,,I32/E32)</f>
        <v>0.006703326716746273</v>
      </c>
    </row>
    <row r="33" spans="1:18" ht="11.25" customHeight="1">
      <c r="A33" s="102"/>
      <c r="B33" s="26">
        <f>B34-1</f>
        <v>2011</v>
      </c>
      <c r="C33" s="70">
        <v>441307</v>
      </c>
      <c r="D33" s="71">
        <v>368768</v>
      </c>
      <c r="E33" s="70">
        <v>435833</v>
      </c>
      <c r="F33" s="72">
        <v>-259910</v>
      </c>
      <c r="G33" s="71">
        <v>-177559</v>
      </c>
      <c r="H33" s="73">
        <v>-8406</v>
      </c>
      <c r="I33" s="70">
        <v>-8406</v>
      </c>
      <c r="J33" s="70">
        <v>81481</v>
      </c>
      <c r="K33" s="72">
        <v>108040</v>
      </c>
      <c r="L33" s="72">
        <v>0</v>
      </c>
      <c r="M33" s="72">
        <v>5569</v>
      </c>
      <c r="N33" s="72">
        <v>195090</v>
      </c>
      <c r="O33" s="71">
        <v>150809</v>
      </c>
      <c r="P33" s="74">
        <f>IF(E33=0,,-F33/E33)</f>
        <v>0.5963522725447591</v>
      </c>
      <c r="Q33" s="74">
        <f>IF(E33=0,,-G33/E33)</f>
        <v>0.40740145881564727</v>
      </c>
      <c r="R33" s="90">
        <f>IF(E33=0,,I33/E33)</f>
        <v>-0.019287204043750703</v>
      </c>
    </row>
    <row r="34" spans="1:18" ht="11.25" customHeight="1">
      <c r="A34" s="103"/>
      <c r="B34" s="91">
        <v>2012</v>
      </c>
      <c r="C34" s="92">
        <v>387154</v>
      </c>
      <c r="D34" s="93">
        <v>384497</v>
      </c>
      <c r="E34" s="92">
        <v>378610</v>
      </c>
      <c r="F34" s="94">
        <v>-252164</v>
      </c>
      <c r="G34" s="93">
        <v>-141064</v>
      </c>
      <c r="H34" s="95">
        <v>-21813</v>
      </c>
      <c r="I34" s="92">
        <v>-21813</v>
      </c>
      <c r="J34" s="92">
        <v>90025</v>
      </c>
      <c r="K34" s="94">
        <v>111542</v>
      </c>
      <c r="L34" s="94">
        <v>0</v>
      </c>
      <c r="M34" s="94">
        <v>5399</v>
      </c>
      <c r="N34" s="94">
        <v>206966</v>
      </c>
      <c r="O34" s="93">
        <v>201074</v>
      </c>
      <c r="P34" s="96">
        <f>IF(E34=0,,-F34/E34)</f>
        <v>0.6660257256807797</v>
      </c>
      <c r="Q34" s="96">
        <f>IF(E34=0,,-G34/E34)</f>
        <v>0.3725839254113732</v>
      </c>
      <c r="R34" s="97">
        <f>IF(E34=0,,I34/E34)</f>
        <v>-0.05761337524101318</v>
      </c>
    </row>
    <row r="35" spans="1:18" ht="11.25" customHeight="1">
      <c r="A35" s="101" t="s">
        <v>48</v>
      </c>
      <c r="B35" s="42">
        <f>B37-2</f>
        <v>2010</v>
      </c>
      <c r="C35" s="84">
        <v>9172684</v>
      </c>
      <c r="D35" s="85">
        <v>9118955</v>
      </c>
      <c r="E35" s="84">
        <v>8869805</v>
      </c>
      <c r="F35" s="86">
        <v>-7272979</v>
      </c>
      <c r="G35" s="85">
        <v>-1567658</v>
      </c>
      <c r="H35" s="87">
        <v>655669</v>
      </c>
      <c r="I35" s="84">
        <v>655669</v>
      </c>
      <c r="J35" s="84">
        <v>4801139</v>
      </c>
      <c r="K35" s="86">
        <v>14193398</v>
      </c>
      <c r="L35" s="86">
        <v>3267660</v>
      </c>
      <c r="M35" s="86">
        <v>500999</v>
      </c>
      <c r="N35" s="86">
        <v>22763196</v>
      </c>
      <c r="O35" s="85">
        <v>21867097</v>
      </c>
      <c r="P35" s="88">
        <f>IF(E35=0,,-F35/E35)</f>
        <v>0.8199705630507097</v>
      </c>
      <c r="Q35" s="88">
        <f>IF(E35=0,,-G35/E35)</f>
        <v>0.17674097683094497</v>
      </c>
      <c r="R35" s="89">
        <f>IF(E35=0,,I35/E35)</f>
        <v>0.07392146727013728</v>
      </c>
    </row>
    <row r="36" spans="1:18" ht="11.25" customHeight="1">
      <c r="A36" s="102"/>
      <c r="B36" s="26">
        <f>B37-1</f>
        <v>2011</v>
      </c>
      <c r="C36" s="70">
        <v>9741086</v>
      </c>
      <c r="D36" s="71">
        <v>9691554</v>
      </c>
      <c r="E36" s="70">
        <v>9406223</v>
      </c>
      <c r="F36" s="72">
        <v>-7978544</v>
      </c>
      <c r="G36" s="71">
        <v>-1776737</v>
      </c>
      <c r="H36" s="73">
        <v>259309</v>
      </c>
      <c r="I36" s="70">
        <v>259309</v>
      </c>
      <c r="J36" s="70">
        <v>5136004</v>
      </c>
      <c r="K36" s="72">
        <v>13985242</v>
      </c>
      <c r="L36" s="72">
        <v>3920441</v>
      </c>
      <c r="M36" s="72">
        <v>473247</v>
      </c>
      <c r="N36" s="72">
        <v>23514934</v>
      </c>
      <c r="O36" s="71">
        <v>23445652</v>
      </c>
      <c r="P36" s="74">
        <f>IF(E36=0,,-F36/E36)</f>
        <v>0.8482197370825676</v>
      </c>
      <c r="Q36" s="74">
        <f>IF(E36=0,,-G36/E36)</f>
        <v>0.18888952558322294</v>
      </c>
      <c r="R36" s="90">
        <f>IF(E36=0,,I36/E36)</f>
        <v>0.027567813350799785</v>
      </c>
    </row>
    <row r="37" spans="1:18" ht="11.25" customHeight="1">
      <c r="A37" s="103"/>
      <c r="B37" s="91">
        <v>2012</v>
      </c>
      <c r="C37" s="92">
        <v>9895113</v>
      </c>
      <c r="D37" s="93">
        <v>9829956</v>
      </c>
      <c r="E37" s="92">
        <v>9829622</v>
      </c>
      <c r="F37" s="94">
        <v>-8142317</v>
      </c>
      <c r="G37" s="93">
        <v>-1933168</v>
      </c>
      <c r="H37" s="95">
        <v>37307</v>
      </c>
      <c r="I37" s="92">
        <v>37307</v>
      </c>
      <c r="J37" s="92">
        <v>5201495</v>
      </c>
      <c r="K37" s="94">
        <v>14168901</v>
      </c>
      <c r="L37" s="94">
        <v>4194311</v>
      </c>
      <c r="M37" s="94">
        <v>471940</v>
      </c>
      <c r="N37" s="94">
        <v>24036647</v>
      </c>
      <c r="O37" s="93">
        <v>23965500</v>
      </c>
      <c r="P37" s="96">
        <f>IF(E37=0,,-F37/E37)</f>
        <v>0.8283448742993372</v>
      </c>
      <c r="Q37" s="96">
        <f>IF(E37=0,,-G37/E37)</f>
        <v>0.19666758294469514</v>
      </c>
      <c r="R37" s="97">
        <f>IF(E37=0,,I37/E37)</f>
        <v>0.0037953646640735525</v>
      </c>
    </row>
    <row r="38" spans="1:18" ht="11.25" customHeight="1">
      <c r="A38" s="101" t="s">
        <v>65</v>
      </c>
      <c r="B38" s="42">
        <f>B40-2</f>
        <v>2010</v>
      </c>
      <c r="C38" s="84">
        <v>2585</v>
      </c>
      <c r="D38" s="85">
        <v>388</v>
      </c>
      <c r="E38" s="84">
        <v>2872</v>
      </c>
      <c r="F38" s="86">
        <v>-288</v>
      </c>
      <c r="G38" s="85">
        <v>10</v>
      </c>
      <c r="H38" s="87">
        <v>442</v>
      </c>
      <c r="I38" s="84">
        <v>442</v>
      </c>
      <c r="J38" s="84">
        <v>850</v>
      </c>
      <c r="K38" s="86">
        <v>338</v>
      </c>
      <c r="L38" s="86">
        <v>0</v>
      </c>
      <c r="M38" s="86">
        <v>0</v>
      </c>
      <c r="N38" s="86">
        <v>1188</v>
      </c>
      <c r="O38" s="85">
        <v>127</v>
      </c>
      <c r="P38" s="88">
        <f>IF(E38=0,,-F38/E38)</f>
        <v>0.10027855153203342</v>
      </c>
      <c r="Q38" s="88">
        <f>IF(E38=0,,-G38/E38)</f>
        <v>-0.003481894150417827</v>
      </c>
      <c r="R38" s="89">
        <f>IF(E38=0,,I38/E38)</f>
        <v>0.15389972144846797</v>
      </c>
    </row>
    <row r="39" spans="1:18" ht="11.25" customHeight="1">
      <c r="A39" s="102"/>
      <c r="B39" s="26">
        <f>B40-1</f>
        <v>2011</v>
      </c>
      <c r="C39" s="70">
        <v>2585</v>
      </c>
      <c r="D39" s="71">
        <v>388</v>
      </c>
      <c r="E39" s="70">
        <v>2580</v>
      </c>
      <c r="F39" s="72">
        <v>-1019</v>
      </c>
      <c r="G39" s="71">
        <v>617</v>
      </c>
      <c r="H39" s="73">
        <v>872</v>
      </c>
      <c r="I39" s="70">
        <v>872</v>
      </c>
      <c r="J39" s="70">
        <v>855</v>
      </c>
      <c r="K39" s="72">
        <v>304</v>
      </c>
      <c r="L39" s="72">
        <v>0</v>
      </c>
      <c r="M39" s="72">
        <v>0</v>
      </c>
      <c r="N39" s="72">
        <v>1159</v>
      </c>
      <c r="O39" s="71">
        <v>129</v>
      </c>
      <c r="P39" s="74">
        <f>IF(E39=0,,-F39/E39)</f>
        <v>0.3949612403100775</v>
      </c>
      <c r="Q39" s="74">
        <f>IF(E39=0,,-G39/E39)</f>
        <v>-0.2391472868217054</v>
      </c>
      <c r="R39" s="90">
        <f>IF(E39=0,,I39/E39)</f>
        <v>0.33798449612403103</v>
      </c>
    </row>
    <row r="40" spans="1:18" ht="11.25" customHeight="1">
      <c r="A40" s="103"/>
      <c r="B40" s="91">
        <v>2012</v>
      </c>
      <c r="C40" s="92">
        <v>2000</v>
      </c>
      <c r="D40" s="93">
        <v>300</v>
      </c>
      <c r="E40" s="92">
        <v>2197</v>
      </c>
      <c r="F40" s="94">
        <v>24</v>
      </c>
      <c r="G40" s="93">
        <v>72</v>
      </c>
      <c r="H40" s="95">
        <v>405</v>
      </c>
      <c r="I40" s="92">
        <v>405</v>
      </c>
      <c r="J40" s="92">
        <v>658</v>
      </c>
      <c r="K40" s="94">
        <v>354</v>
      </c>
      <c r="L40" s="94">
        <v>0</v>
      </c>
      <c r="M40" s="94">
        <v>0</v>
      </c>
      <c r="N40" s="94">
        <v>1012</v>
      </c>
      <c r="O40" s="93">
        <v>99</v>
      </c>
      <c r="P40" s="96">
        <f>IF(E40=0,,-F40/E40)</f>
        <v>-0.010923987255348202</v>
      </c>
      <c r="Q40" s="96">
        <f>IF(E40=0,,-G40/E40)</f>
        <v>-0.032771961766044605</v>
      </c>
      <c r="R40" s="97">
        <f>IF(E40=0,,I40/E40)</f>
        <v>0.1843422849340009</v>
      </c>
    </row>
    <row r="41" spans="1:18" ht="11.25" customHeight="1">
      <c r="A41" s="101" t="s">
        <v>49</v>
      </c>
      <c r="B41" s="42">
        <f>B43-2</f>
        <v>2010</v>
      </c>
      <c r="C41" s="84">
        <v>11406829</v>
      </c>
      <c r="D41" s="85">
        <v>10653562</v>
      </c>
      <c r="E41" s="84">
        <v>11160238</v>
      </c>
      <c r="F41" s="86">
        <v>-8894833</v>
      </c>
      <c r="G41" s="85">
        <v>-1653230</v>
      </c>
      <c r="H41" s="87">
        <v>867804</v>
      </c>
      <c r="I41" s="84">
        <v>-30835</v>
      </c>
      <c r="J41" s="84">
        <v>6075342</v>
      </c>
      <c r="K41" s="86">
        <v>19605825</v>
      </c>
      <c r="L41" s="86">
        <v>3800209</v>
      </c>
      <c r="M41" s="86">
        <v>881333</v>
      </c>
      <c r="N41" s="86">
        <v>30362709</v>
      </c>
      <c r="O41" s="85">
        <v>29380773</v>
      </c>
      <c r="P41" s="88">
        <f>IF(E41=0,,-F41/E41)</f>
        <v>0.7970110494059356</v>
      </c>
      <c r="Q41" s="88">
        <f>IF(E41=0,,-G41/E41)</f>
        <v>0.14813572972189304</v>
      </c>
      <c r="R41" s="89">
        <f>IF(E41=0,,I41/E41)</f>
        <v>-0.002762933908757143</v>
      </c>
    </row>
    <row r="42" spans="1:18" ht="11.25" customHeight="1">
      <c r="A42" s="102"/>
      <c r="B42" s="26">
        <f>B43-1</f>
        <v>2011</v>
      </c>
      <c r="C42" s="70">
        <v>11800567</v>
      </c>
      <c r="D42" s="71">
        <v>11026431</v>
      </c>
      <c r="E42" s="70">
        <v>11347132</v>
      </c>
      <c r="F42" s="72">
        <v>-9421327</v>
      </c>
      <c r="G42" s="71">
        <v>-1756707</v>
      </c>
      <c r="H42" s="73">
        <v>453933</v>
      </c>
      <c r="I42" s="70">
        <v>471175</v>
      </c>
      <c r="J42" s="70">
        <v>6528777</v>
      </c>
      <c r="K42" s="72">
        <v>19078799</v>
      </c>
      <c r="L42" s="72">
        <v>4672921</v>
      </c>
      <c r="M42" s="72">
        <v>857694</v>
      </c>
      <c r="N42" s="72">
        <v>31138191</v>
      </c>
      <c r="O42" s="71">
        <v>30163272</v>
      </c>
      <c r="P42" s="74">
        <f>IF(E42=0,,-F42/E42)</f>
        <v>0.8302826652584988</v>
      </c>
      <c r="Q42" s="74">
        <f>IF(E42=0,,-G42/E42)</f>
        <v>0.15481506692616248</v>
      </c>
      <c r="R42" s="90">
        <f>IF(E42=0,,I42/E42)</f>
        <v>0.041523708369656756</v>
      </c>
    </row>
    <row r="43" spans="1:18" ht="11.25" customHeight="1">
      <c r="A43" s="103"/>
      <c r="B43" s="91">
        <v>2012</v>
      </c>
      <c r="C43" s="92">
        <v>11859043</v>
      </c>
      <c r="D43" s="93">
        <v>10998142</v>
      </c>
      <c r="E43" s="92">
        <v>11702006</v>
      </c>
      <c r="F43" s="94">
        <v>-9722793</v>
      </c>
      <c r="G43" s="93">
        <v>-1944817</v>
      </c>
      <c r="H43" s="95">
        <v>563940</v>
      </c>
      <c r="I43" s="92">
        <v>607060</v>
      </c>
      <c r="J43" s="92">
        <v>6685812</v>
      </c>
      <c r="K43" s="94">
        <v>19587612</v>
      </c>
      <c r="L43" s="94">
        <v>4873944</v>
      </c>
      <c r="M43" s="94">
        <v>858184</v>
      </c>
      <c r="N43" s="94">
        <v>32005552</v>
      </c>
      <c r="O43" s="93">
        <v>30417295</v>
      </c>
      <c r="P43" s="96">
        <f>IF(E43=0,,-F43/E43)</f>
        <v>0.8308654943434485</v>
      </c>
      <c r="Q43" s="96">
        <f>IF(E43=0,,-G43/E43)</f>
        <v>0.16619518055280436</v>
      </c>
      <c r="R43" s="97">
        <f>IF(E43=0,,I43/E43)</f>
        <v>0.05187657569138146</v>
      </c>
    </row>
    <row r="44" spans="1:18" ht="11.25" customHeight="1">
      <c r="A44" s="101" t="s">
        <v>50</v>
      </c>
      <c r="B44" s="42">
        <f>B46-2</f>
        <v>2010</v>
      </c>
      <c r="C44" s="84">
        <v>0</v>
      </c>
      <c r="D44" s="85">
        <v>0</v>
      </c>
      <c r="E44" s="84">
        <v>0</v>
      </c>
      <c r="F44" s="86">
        <v>37</v>
      </c>
      <c r="G44" s="85">
        <v>-392</v>
      </c>
      <c r="H44" s="87">
        <v>-355</v>
      </c>
      <c r="I44" s="84">
        <v>-355</v>
      </c>
      <c r="J44" s="84">
        <v>0</v>
      </c>
      <c r="K44" s="86">
        <v>175</v>
      </c>
      <c r="L44" s="86">
        <v>0</v>
      </c>
      <c r="M44" s="86">
        <v>266</v>
      </c>
      <c r="N44" s="86">
        <v>441</v>
      </c>
      <c r="O44" s="85">
        <v>441</v>
      </c>
      <c r="P44" s="88">
        <f>IF(E44=0,,-F44/E44)</f>
        <v>0</v>
      </c>
      <c r="Q44" s="88">
        <f>IF(E44=0,,-G44/E44)</f>
        <v>0</v>
      </c>
      <c r="R44" s="89">
        <f>IF(E44=0,,I44/E44)</f>
        <v>0</v>
      </c>
    </row>
    <row r="45" spans="1:18" ht="11.25" customHeight="1">
      <c r="A45" s="102"/>
      <c r="B45" s="26">
        <f>B46-1</f>
        <v>2011</v>
      </c>
      <c r="C45" s="70">
        <v>0</v>
      </c>
      <c r="D45" s="71">
        <v>0</v>
      </c>
      <c r="E45" s="70">
        <v>0</v>
      </c>
      <c r="F45" s="72">
        <v>-66</v>
      </c>
      <c r="G45" s="71">
        <v>-357</v>
      </c>
      <c r="H45" s="73">
        <v>-423</v>
      </c>
      <c r="I45" s="70">
        <v>-423</v>
      </c>
      <c r="J45" s="70">
        <v>0</v>
      </c>
      <c r="K45" s="72">
        <v>120</v>
      </c>
      <c r="L45" s="72">
        <v>0</v>
      </c>
      <c r="M45" s="72">
        <v>206</v>
      </c>
      <c r="N45" s="72">
        <v>326</v>
      </c>
      <c r="O45" s="71">
        <v>326</v>
      </c>
      <c r="P45" s="74">
        <f>IF(E45=0,,-F45/E45)</f>
        <v>0</v>
      </c>
      <c r="Q45" s="74">
        <f>IF(E45=0,,-G45/E45)</f>
        <v>0</v>
      </c>
      <c r="R45" s="90">
        <f>IF(E45=0,,I45/E45)</f>
        <v>0</v>
      </c>
    </row>
    <row r="46" spans="1:18" ht="11.25" customHeight="1">
      <c r="A46" s="103"/>
      <c r="B46" s="91">
        <v>2012</v>
      </c>
      <c r="C46" s="92">
        <v>0</v>
      </c>
      <c r="D46" s="93">
        <v>0</v>
      </c>
      <c r="E46" s="92">
        <v>0</v>
      </c>
      <c r="F46" s="94">
        <v>-26</v>
      </c>
      <c r="G46" s="93">
        <v>-357</v>
      </c>
      <c r="H46" s="95">
        <v>-383</v>
      </c>
      <c r="I46" s="92">
        <v>-383</v>
      </c>
      <c r="J46" s="92">
        <v>0</v>
      </c>
      <c r="K46" s="94">
        <v>120</v>
      </c>
      <c r="L46" s="94">
        <v>0</v>
      </c>
      <c r="M46" s="94">
        <v>196</v>
      </c>
      <c r="N46" s="94">
        <v>316</v>
      </c>
      <c r="O46" s="93">
        <v>316</v>
      </c>
      <c r="P46" s="96">
        <f>IF(E46=0,,-F46/E46)</f>
        <v>0</v>
      </c>
      <c r="Q46" s="96">
        <f>IF(E46=0,,-G46/E46)</f>
        <v>0</v>
      </c>
      <c r="R46" s="97">
        <f>IF(E46=0,,I46/E46)</f>
        <v>0</v>
      </c>
    </row>
    <row r="47" spans="1:18" ht="11.25" customHeight="1">
      <c r="A47" s="101" t="s">
        <v>51</v>
      </c>
      <c r="B47" s="42">
        <f>B49-2</f>
        <v>2010</v>
      </c>
      <c r="C47" s="84">
        <v>1857</v>
      </c>
      <c r="D47" s="85">
        <v>1857</v>
      </c>
      <c r="E47" s="84">
        <v>2358</v>
      </c>
      <c r="F47" s="86">
        <v>967934</v>
      </c>
      <c r="G47" s="85">
        <v>-11044</v>
      </c>
      <c r="H47" s="87">
        <v>-46088</v>
      </c>
      <c r="I47" s="84">
        <v>-46088</v>
      </c>
      <c r="J47" s="84">
        <v>2238</v>
      </c>
      <c r="K47" s="86">
        <v>1362445</v>
      </c>
      <c r="L47" s="86">
        <v>7480</v>
      </c>
      <c r="M47" s="86">
        <v>118</v>
      </c>
      <c r="N47" s="86">
        <v>1372281</v>
      </c>
      <c r="O47" s="85">
        <v>1372281</v>
      </c>
      <c r="P47" s="88">
        <f>IF(E47=0,,-F47/E47)</f>
        <v>-410.4893977947413</v>
      </c>
      <c r="Q47" s="88">
        <f>IF(E47=0,,-G47/E47)</f>
        <v>4.6836301950805765</v>
      </c>
      <c r="R47" s="89">
        <f>IF(E47=0,,I47/E47)</f>
        <v>-19.54537743850721</v>
      </c>
    </row>
    <row r="48" spans="1:18" ht="11.25" customHeight="1">
      <c r="A48" s="102"/>
      <c r="B48" s="26">
        <f>B49-1</f>
        <v>2011</v>
      </c>
      <c r="C48" s="70">
        <v>1604</v>
      </c>
      <c r="D48" s="71">
        <v>1604</v>
      </c>
      <c r="E48" s="70">
        <v>2662</v>
      </c>
      <c r="F48" s="72">
        <v>117351</v>
      </c>
      <c r="G48" s="71">
        <v>-8991</v>
      </c>
      <c r="H48" s="73">
        <v>77400</v>
      </c>
      <c r="I48" s="70">
        <v>77400</v>
      </c>
      <c r="J48" s="70">
        <v>1181</v>
      </c>
      <c r="K48" s="72">
        <v>1243682</v>
      </c>
      <c r="L48" s="72">
        <v>6886</v>
      </c>
      <c r="M48" s="72">
        <v>118</v>
      </c>
      <c r="N48" s="72">
        <v>1251867</v>
      </c>
      <c r="O48" s="71">
        <v>1251867</v>
      </c>
      <c r="P48" s="74">
        <f>IF(E48=0,,-F48/E48)</f>
        <v>-44.08377160030052</v>
      </c>
      <c r="Q48" s="74">
        <f>IF(E48=0,,-G48/E48)</f>
        <v>3.377535687453043</v>
      </c>
      <c r="R48" s="90">
        <f>IF(E48=0,,I48/E48)</f>
        <v>29.075882794891058</v>
      </c>
    </row>
    <row r="49" spans="1:18" ht="11.25" customHeight="1">
      <c r="A49" s="103"/>
      <c r="B49" s="91">
        <v>2012</v>
      </c>
      <c r="C49" s="92">
        <v>5</v>
      </c>
      <c r="D49" s="93">
        <v>5</v>
      </c>
      <c r="E49" s="92">
        <v>1186</v>
      </c>
      <c r="F49" s="94">
        <v>117647</v>
      </c>
      <c r="G49" s="93">
        <v>-11079</v>
      </c>
      <c r="H49" s="95">
        <v>67808</v>
      </c>
      <c r="I49" s="92">
        <v>67807</v>
      </c>
      <c r="J49" s="92">
        <v>0</v>
      </c>
      <c r="K49" s="94">
        <v>1123691</v>
      </c>
      <c r="L49" s="94">
        <v>6019</v>
      </c>
      <c r="M49" s="94">
        <v>118</v>
      </c>
      <c r="N49" s="94">
        <v>1129828</v>
      </c>
      <c r="O49" s="93">
        <v>1129828</v>
      </c>
      <c r="P49" s="96">
        <f>IF(E49=0,,-F49/E49)</f>
        <v>-99.1964586846543</v>
      </c>
      <c r="Q49" s="96">
        <f>IF(E49=0,,-G49/E49)</f>
        <v>9.341483979763913</v>
      </c>
      <c r="R49" s="97">
        <f>IF(E49=0,,I49/E49)</f>
        <v>57.17284991568297</v>
      </c>
    </row>
    <row r="50" spans="1:18" ht="11.25" customHeight="1">
      <c r="A50" s="101" t="s">
        <v>52</v>
      </c>
      <c r="B50" s="42">
        <f>B52-2</f>
        <v>2010</v>
      </c>
      <c r="C50" s="84">
        <v>17479681</v>
      </c>
      <c r="D50" s="85">
        <v>15434662</v>
      </c>
      <c r="E50" s="84">
        <v>17504853</v>
      </c>
      <c r="F50" s="86">
        <v>-13857231</v>
      </c>
      <c r="G50" s="85">
        <v>-3629096</v>
      </c>
      <c r="H50" s="87">
        <v>-311929</v>
      </c>
      <c r="I50" s="84">
        <v>-233515</v>
      </c>
      <c r="J50" s="84">
        <v>7493171</v>
      </c>
      <c r="K50" s="86">
        <v>22836821</v>
      </c>
      <c r="L50" s="86">
        <v>3793773</v>
      </c>
      <c r="M50" s="86">
        <v>958215</v>
      </c>
      <c r="N50" s="86">
        <v>35081980</v>
      </c>
      <c r="O50" s="85">
        <v>29920801</v>
      </c>
      <c r="P50" s="88">
        <f>IF(E50=0,,-F50/E50)</f>
        <v>0.791622243271623</v>
      </c>
      <c r="Q50" s="88">
        <f>IF(E50=0,,-G50/E50)</f>
        <v>0.20731942164838515</v>
      </c>
      <c r="R50" s="89">
        <f>IF(E50=0,,I50/E50)</f>
        <v>-0.013340014909008376</v>
      </c>
    </row>
    <row r="51" spans="1:18" ht="11.25" customHeight="1">
      <c r="A51" s="102"/>
      <c r="B51" s="26">
        <f>B52-1</f>
        <v>2011</v>
      </c>
      <c r="C51" s="70">
        <v>18273506</v>
      </c>
      <c r="D51" s="71">
        <v>16249740</v>
      </c>
      <c r="E51" s="70">
        <v>18024171</v>
      </c>
      <c r="F51" s="72">
        <v>-14533568</v>
      </c>
      <c r="G51" s="71">
        <v>-3681332</v>
      </c>
      <c r="H51" s="73">
        <v>-547194</v>
      </c>
      <c r="I51" s="70">
        <v>37573</v>
      </c>
      <c r="J51" s="70">
        <v>7750486</v>
      </c>
      <c r="K51" s="72">
        <v>22971369</v>
      </c>
      <c r="L51" s="72">
        <v>4635076</v>
      </c>
      <c r="M51" s="72">
        <v>955261</v>
      </c>
      <c r="N51" s="72">
        <v>36312192</v>
      </c>
      <c r="O51" s="71">
        <v>30940099</v>
      </c>
      <c r="P51" s="74">
        <f>IF(E51=0,,-F51/E51)</f>
        <v>0.8063376673468089</v>
      </c>
      <c r="Q51" s="74">
        <f>IF(E51=0,,-G51/E51)</f>
        <v>0.20424417855334373</v>
      </c>
      <c r="R51" s="90">
        <f>IF(E51=0,,I51/E51)</f>
        <v>0.002084589632444122</v>
      </c>
    </row>
    <row r="52" spans="1:18" ht="11.25" customHeight="1">
      <c r="A52" s="103"/>
      <c r="B52" s="91">
        <v>2012</v>
      </c>
      <c r="C52" s="92">
        <v>18878916</v>
      </c>
      <c r="D52" s="93">
        <v>16995028</v>
      </c>
      <c r="E52" s="92">
        <v>18549484</v>
      </c>
      <c r="F52" s="94">
        <v>-13649671</v>
      </c>
      <c r="G52" s="93">
        <v>-3677249</v>
      </c>
      <c r="H52" s="95">
        <v>725327</v>
      </c>
      <c r="I52" s="92">
        <v>756716</v>
      </c>
      <c r="J52" s="92">
        <v>8079919</v>
      </c>
      <c r="K52" s="94">
        <v>22960311</v>
      </c>
      <c r="L52" s="94">
        <v>4779856</v>
      </c>
      <c r="M52" s="94">
        <v>960908</v>
      </c>
      <c r="N52" s="94">
        <v>36780994</v>
      </c>
      <c r="O52" s="93">
        <v>31089578</v>
      </c>
      <c r="P52" s="96">
        <f>IF(E52=0,,-F52/E52)</f>
        <v>0.7358517897317252</v>
      </c>
      <c r="Q52" s="96">
        <f>IF(E52=0,,-G52/E52)</f>
        <v>0.1982399618231968</v>
      </c>
      <c r="R52" s="97">
        <f>IF(E52=0,,I52/E52)</f>
        <v>0.04079445013133519</v>
      </c>
    </row>
    <row r="53" spans="1:18" ht="11.25" customHeight="1">
      <c r="A53" s="101" t="s">
        <v>53</v>
      </c>
      <c r="B53" s="42">
        <f>B55-2</f>
        <v>2010</v>
      </c>
      <c r="C53" s="84">
        <v>275623</v>
      </c>
      <c r="D53" s="85">
        <v>90592</v>
      </c>
      <c r="E53" s="84">
        <v>920048</v>
      </c>
      <c r="F53" s="86">
        <v>-440025</v>
      </c>
      <c r="G53" s="85">
        <v>-160375</v>
      </c>
      <c r="H53" s="87">
        <v>21350</v>
      </c>
      <c r="I53" s="84">
        <v>21350</v>
      </c>
      <c r="J53" s="84">
        <v>1644</v>
      </c>
      <c r="K53" s="86">
        <v>38609</v>
      </c>
      <c r="L53" s="86">
        <v>0</v>
      </c>
      <c r="M53" s="86">
        <v>1343</v>
      </c>
      <c r="N53" s="86">
        <v>41596</v>
      </c>
      <c r="O53" s="85">
        <v>33942</v>
      </c>
      <c r="P53" s="88">
        <f>IF(E53=0,,-F53/E53)</f>
        <v>0.4782630906213589</v>
      </c>
      <c r="Q53" s="88">
        <f>IF(E53=0,,-G53/E53)</f>
        <v>0.17431155765786133</v>
      </c>
      <c r="R53" s="89">
        <f>IF(E53=0,,I53/E53)</f>
        <v>0.023205311027250753</v>
      </c>
    </row>
    <row r="54" spans="1:18" ht="11.25" customHeight="1">
      <c r="A54" s="102"/>
      <c r="B54" s="26">
        <f>B55-1</f>
        <v>2011</v>
      </c>
      <c r="C54" s="70">
        <v>-351</v>
      </c>
      <c r="D54" s="71">
        <v>-351</v>
      </c>
      <c r="E54" s="70">
        <v>1084</v>
      </c>
      <c r="F54" s="72">
        <v>-10</v>
      </c>
      <c r="G54" s="71">
        <v>-5757</v>
      </c>
      <c r="H54" s="73">
        <v>1388</v>
      </c>
      <c r="I54" s="70">
        <v>1397</v>
      </c>
      <c r="J54" s="70">
        <v>209</v>
      </c>
      <c r="K54" s="72">
        <v>34054</v>
      </c>
      <c r="L54" s="72">
        <v>0</v>
      </c>
      <c r="M54" s="72">
        <v>1238</v>
      </c>
      <c r="N54" s="72">
        <v>35501</v>
      </c>
      <c r="O54" s="71">
        <v>28994</v>
      </c>
      <c r="P54" s="74">
        <f>IF(E54=0,,-F54/E54)</f>
        <v>0.00922509225092251</v>
      </c>
      <c r="Q54" s="74">
        <f>IF(E54=0,,-G54/E54)</f>
        <v>5.310885608856089</v>
      </c>
      <c r="R54" s="90">
        <f>IF(E54=0,,I54/E54)</f>
        <v>1.2887453874538746</v>
      </c>
    </row>
    <row r="55" spans="1:18" ht="11.25" customHeight="1">
      <c r="A55" s="103"/>
      <c r="B55" s="91">
        <v>2012</v>
      </c>
      <c r="C55" s="92">
        <v>25</v>
      </c>
      <c r="D55" s="93">
        <v>-139</v>
      </c>
      <c r="E55" s="92">
        <v>234</v>
      </c>
      <c r="F55" s="94">
        <v>7546</v>
      </c>
      <c r="G55" s="93">
        <v>-3911</v>
      </c>
      <c r="H55" s="95">
        <v>2207</v>
      </c>
      <c r="I55" s="92">
        <v>2149</v>
      </c>
      <c r="J55" s="92">
        <v>0</v>
      </c>
      <c r="K55" s="94">
        <v>22123</v>
      </c>
      <c r="L55" s="94">
        <v>0</v>
      </c>
      <c r="M55" s="94">
        <v>864</v>
      </c>
      <c r="N55" s="94">
        <v>22987</v>
      </c>
      <c r="O55" s="93">
        <v>20573</v>
      </c>
      <c r="P55" s="96">
        <f>IF(E55=0,,-F55/E55)</f>
        <v>-32.24786324786325</v>
      </c>
      <c r="Q55" s="96">
        <f>IF(E55=0,,-G55/E55)</f>
        <v>16.713675213675213</v>
      </c>
      <c r="R55" s="97">
        <f>IF(E55=0,,I55/E55)</f>
        <v>9.183760683760683</v>
      </c>
    </row>
    <row r="56" spans="1:18" ht="11.25" customHeight="1">
      <c r="A56" s="101" t="s">
        <v>76</v>
      </c>
      <c r="B56" s="42">
        <f>B58-2</f>
        <v>2010</v>
      </c>
      <c r="C56" s="84">
        <v>614941</v>
      </c>
      <c r="D56" s="85">
        <v>614941</v>
      </c>
      <c r="E56" s="84">
        <v>283851</v>
      </c>
      <c r="F56" s="86">
        <v>2290</v>
      </c>
      <c r="G56" s="85">
        <v>-60363</v>
      </c>
      <c r="H56" s="87">
        <v>-108990</v>
      </c>
      <c r="I56" s="84">
        <v>-108990</v>
      </c>
      <c r="J56" s="84">
        <v>484807</v>
      </c>
      <c r="K56" s="86">
        <v>15761</v>
      </c>
      <c r="L56" s="86">
        <v>0</v>
      </c>
      <c r="M56" s="86">
        <v>300</v>
      </c>
      <c r="N56" s="86">
        <v>500868</v>
      </c>
      <c r="O56" s="85">
        <v>500868</v>
      </c>
      <c r="P56" s="88">
        <f>IF(E56=0,,-F56/E56)</f>
        <v>-0.00806761293777369</v>
      </c>
      <c r="Q56" s="88">
        <f>IF(E56=0,,-G56/E56)</f>
        <v>0.2126573448745997</v>
      </c>
      <c r="R56" s="89">
        <f>IF(E56=0,,I56/E56)</f>
        <v>-0.3839690541868797</v>
      </c>
    </row>
    <row r="57" spans="1:18" ht="11.25" customHeight="1">
      <c r="A57" s="102"/>
      <c r="B57" s="26">
        <f>B58-1</f>
        <v>2011</v>
      </c>
      <c r="C57" s="70">
        <v>274228</v>
      </c>
      <c r="D57" s="71">
        <v>274228</v>
      </c>
      <c r="E57" s="70">
        <v>302616</v>
      </c>
      <c r="F57" s="72">
        <v>-314553</v>
      </c>
      <c r="G57" s="71">
        <v>-56522</v>
      </c>
      <c r="H57" s="73">
        <v>-12220</v>
      </c>
      <c r="I57" s="70">
        <v>-12220</v>
      </c>
      <c r="J57" s="70">
        <v>423419</v>
      </c>
      <c r="K57" s="72">
        <v>124969</v>
      </c>
      <c r="L57" s="72">
        <v>0</v>
      </c>
      <c r="M57" s="72">
        <v>300</v>
      </c>
      <c r="N57" s="72">
        <v>548688</v>
      </c>
      <c r="O57" s="71">
        <v>548688</v>
      </c>
      <c r="P57" s="74">
        <f>IF(E57=0,,-F57/E57)</f>
        <v>1.0394460306130542</v>
      </c>
      <c r="Q57" s="74">
        <f>IF(E57=0,,-G57/E57)</f>
        <v>0.18677796283078224</v>
      </c>
      <c r="R57" s="90">
        <f>IF(E57=0,,I57/E57)</f>
        <v>-0.04038120918920348</v>
      </c>
    </row>
    <row r="58" spans="1:18" ht="11.25" customHeight="1">
      <c r="A58" s="103"/>
      <c r="B58" s="91">
        <v>2012</v>
      </c>
      <c r="C58" s="92">
        <v>218278</v>
      </c>
      <c r="D58" s="93">
        <v>218278</v>
      </c>
      <c r="E58" s="92">
        <v>303625</v>
      </c>
      <c r="F58" s="94">
        <v>-54257</v>
      </c>
      <c r="G58" s="93">
        <v>-66930</v>
      </c>
      <c r="H58" s="95">
        <v>149269</v>
      </c>
      <c r="I58" s="92">
        <v>149269</v>
      </c>
      <c r="J58" s="92">
        <v>338072</v>
      </c>
      <c r="K58" s="94">
        <v>46953</v>
      </c>
      <c r="L58" s="94">
        <v>0</v>
      </c>
      <c r="M58" s="94">
        <v>300</v>
      </c>
      <c r="N58" s="94">
        <v>385325</v>
      </c>
      <c r="O58" s="93">
        <v>385325</v>
      </c>
      <c r="P58" s="96">
        <f>IF(E58=0,,-F58/E58)</f>
        <v>0.17869740634005762</v>
      </c>
      <c r="Q58" s="96">
        <f>IF(E58=0,,-G58/E58)</f>
        <v>0.22043639357760395</v>
      </c>
      <c r="R58" s="97">
        <f>IF(E58=0,,I58/E58)</f>
        <v>0.49162289007822146</v>
      </c>
    </row>
    <row r="59" spans="1:18" ht="11.25" customHeight="1">
      <c r="A59" s="101" t="s">
        <v>66</v>
      </c>
      <c r="B59" s="42">
        <f>B61-2</f>
        <v>2010</v>
      </c>
      <c r="C59" s="84">
        <v>111586</v>
      </c>
      <c r="D59" s="85">
        <v>71171</v>
      </c>
      <c r="E59" s="84">
        <v>111586</v>
      </c>
      <c r="F59" s="86">
        <v>-44900</v>
      </c>
      <c r="G59" s="85">
        <v>-15282</v>
      </c>
      <c r="H59" s="87">
        <v>14036</v>
      </c>
      <c r="I59" s="84">
        <v>14036</v>
      </c>
      <c r="J59" s="84">
        <v>0</v>
      </c>
      <c r="K59" s="86">
        <v>81655</v>
      </c>
      <c r="L59" s="86">
        <v>0</v>
      </c>
      <c r="M59" s="86">
        <v>2529</v>
      </c>
      <c r="N59" s="86">
        <v>84184</v>
      </c>
      <c r="O59" s="85">
        <v>60160</v>
      </c>
      <c r="P59" s="88">
        <f>IF(E59=0,,-F59/E59)</f>
        <v>0.4023802269101859</v>
      </c>
      <c r="Q59" s="88">
        <f>IF(E59=0,,-G59/E59)</f>
        <v>0.1369526643127274</v>
      </c>
      <c r="R59" s="89">
        <f>IF(E59=0,,I59/E59)</f>
        <v>0.12578638897352715</v>
      </c>
    </row>
    <row r="60" spans="1:18" ht="11.25" customHeight="1">
      <c r="A60" s="102"/>
      <c r="B60" s="26">
        <f>B61-1</f>
        <v>2011</v>
      </c>
      <c r="C60" s="70">
        <v>107966</v>
      </c>
      <c r="D60" s="71">
        <v>74407</v>
      </c>
      <c r="E60" s="70">
        <v>107966</v>
      </c>
      <c r="F60" s="72">
        <v>-43178</v>
      </c>
      <c r="G60" s="71">
        <v>-18346</v>
      </c>
      <c r="H60" s="73">
        <v>26887</v>
      </c>
      <c r="I60" s="70">
        <v>26887</v>
      </c>
      <c r="J60" s="70">
        <v>0</v>
      </c>
      <c r="K60" s="72">
        <v>97760</v>
      </c>
      <c r="L60" s="72">
        <v>0</v>
      </c>
      <c r="M60" s="72">
        <v>2611</v>
      </c>
      <c r="N60" s="72">
        <v>100371</v>
      </c>
      <c r="O60" s="71">
        <v>84901</v>
      </c>
      <c r="P60" s="74">
        <f>IF(E60=0,,-F60/E60)</f>
        <v>0.3999221977289147</v>
      </c>
      <c r="Q60" s="74">
        <f>IF(E60=0,,-G60/E60)</f>
        <v>0.16992386492043793</v>
      </c>
      <c r="R60" s="90">
        <f>IF(E60=0,,I60/E60)</f>
        <v>0.24903210269899784</v>
      </c>
    </row>
    <row r="61" spans="1:18" ht="11.25" customHeight="1">
      <c r="A61" s="103"/>
      <c r="B61" s="91">
        <v>2012</v>
      </c>
      <c r="C61" s="92">
        <v>103549</v>
      </c>
      <c r="D61" s="93">
        <v>73964</v>
      </c>
      <c r="E61" s="92">
        <v>103549</v>
      </c>
      <c r="F61" s="94">
        <v>-61689</v>
      </c>
      <c r="G61" s="93">
        <v>-14442</v>
      </c>
      <c r="H61" s="95">
        <v>33228</v>
      </c>
      <c r="I61" s="92">
        <v>33228</v>
      </c>
      <c r="J61" s="92">
        <v>0</v>
      </c>
      <c r="K61" s="94">
        <v>120039</v>
      </c>
      <c r="L61" s="94">
        <v>0</v>
      </c>
      <c r="M61" s="94">
        <v>3146</v>
      </c>
      <c r="N61" s="94">
        <v>123185</v>
      </c>
      <c r="O61" s="93">
        <v>83584</v>
      </c>
      <c r="P61" s="96">
        <f>IF(E61=0,,-F61/E61)</f>
        <v>0.5957469410617195</v>
      </c>
      <c r="Q61" s="96">
        <f>IF(E61=0,,-G61/E61)</f>
        <v>0.13947020251282002</v>
      </c>
      <c r="R61" s="97">
        <f>IF(E61=0,,I61/E61)</f>
        <v>0.3208915585857903</v>
      </c>
    </row>
    <row r="62" spans="1:18" ht="11.25" customHeight="1">
      <c r="A62" s="101" t="s">
        <v>54</v>
      </c>
      <c r="B62" s="42">
        <f>B64-2</f>
        <v>2010</v>
      </c>
      <c r="C62" s="84">
        <v>62706</v>
      </c>
      <c r="D62" s="85">
        <v>61443</v>
      </c>
      <c r="E62" s="84">
        <v>71864</v>
      </c>
      <c r="F62" s="86">
        <v>-7383</v>
      </c>
      <c r="G62" s="85">
        <v>-74594</v>
      </c>
      <c r="H62" s="87">
        <v>-7532</v>
      </c>
      <c r="I62" s="84">
        <v>-7532</v>
      </c>
      <c r="J62" s="84">
        <v>42871</v>
      </c>
      <c r="K62" s="86">
        <v>13605</v>
      </c>
      <c r="L62" s="86">
        <v>0</v>
      </c>
      <c r="M62" s="86">
        <v>2231</v>
      </c>
      <c r="N62" s="86">
        <v>58707</v>
      </c>
      <c r="O62" s="85">
        <v>56340</v>
      </c>
      <c r="P62" s="88">
        <f>IF(E62=0,,-F62/E62)</f>
        <v>0.10273572303239452</v>
      </c>
      <c r="Q62" s="88">
        <f>IF(E62=0,,-G62/E62)</f>
        <v>1.0379884225759768</v>
      </c>
      <c r="R62" s="89">
        <f>IF(E62=0,,I62/E62)</f>
        <v>-0.10480908382500279</v>
      </c>
    </row>
    <row r="63" spans="1:18" ht="11.25" customHeight="1">
      <c r="A63" s="102"/>
      <c r="B63" s="26">
        <f>B64-1</f>
        <v>2011</v>
      </c>
      <c r="C63" s="70">
        <v>80689</v>
      </c>
      <c r="D63" s="71">
        <v>80267</v>
      </c>
      <c r="E63" s="70">
        <v>104160</v>
      </c>
      <c r="F63" s="72">
        <v>-22295</v>
      </c>
      <c r="G63" s="71">
        <v>-72532</v>
      </c>
      <c r="H63" s="73">
        <v>8574</v>
      </c>
      <c r="I63" s="70">
        <v>8574</v>
      </c>
      <c r="J63" s="70">
        <v>19400</v>
      </c>
      <c r="K63" s="72">
        <v>21634</v>
      </c>
      <c r="L63" s="72">
        <v>0</v>
      </c>
      <c r="M63" s="72">
        <v>2943</v>
      </c>
      <c r="N63" s="72">
        <v>43977</v>
      </c>
      <c r="O63" s="71">
        <v>43589</v>
      </c>
      <c r="P63" s="74">
        <f>IF(E63=0,,-F63/E63)</f>
        <v>0.2140456989247312</v>
      </c>
      <c r="Q63" s="74">
        <f>IF(E63=0,,-G63/E63)</f>
        <v>0.6963517665130569</v>
      </c>
      <c r="R63" s="90">
        <f>IF(E63=0,,I63/E63)</f>
        <v>0.08231566820276498</v>
      </c>
    </row>
    <row r="64" spans="1:18" ht="11.25" customHeight="1">
      <c r="A64" s="103"/>
      <c r="B64" s="91">
        <v>2012</v>
      </c>
      <c r="C64" s="92">
        <v>102940</v>
      </c>
      <c r="D64" s="93">
        <v>99829</v>
      </c>
      <c r="E64" s="92">
        <v>100483</v>
      </c>
      <c r="F64" s="94">
        <v>-22011</v>
      </c>
      <c r="G64" s="93">
        <v>-76362</v>
      </c>
      <c r="H64" s="95">
        <v>996</v>
      </c>
      <c r="I64" s="92">
        <v>996</v>
      </c>
      <c r="J64" s="92">
        <v>21857</v>
      </c>
      <c r="K64" s="94">
        <v>34400</v>
      </c>
      <c r="L64" s="94">
        <v>0</v>
      </c>
      <c r="M64" s="94">
        <v>3439</v>
      </c>
      <c r="N64" s="94">
        <v>59696</v>
      </c>
      <c r="O64" s="93">
        <v>59456</v>
      </c>
      <c r="P64" s="96">
        <f>IF(E64=0,,-F64/E64)</f>
        <v>0.21905197894171152</v>
      </c>
      <c r="Q64" s="96">
        <f>IF(E64=0,,-G64/E64)</f>
        <v>0.7599494441845884</v>
      </c>
      <c r="R64" s="97">
        <f>IF(E64=0,,I64/E64)</f>
        <v>0.009912124438959825</v>
      </c>
    </row>
    <row r="65" spans="1:18" ht="11.25" customHeight="1">
      <c r="A65" s="101" t="s">
        <v>79</v>
      </c>
      <c r="B65" s="42">
        <f>B67-2</f>
        <v>2010</v>
      </c>
      <c r="C65" s="84">
        <v>161063</v>
      </c>
      <c r="D65" s="85">
        <v>161063</v>
      </c>
      <c r="E65" s="84">
        <v>161063</v>
      </c>
      <c r="F65" s="86">
        <v>-122730</v>
      </c>
      <c r="G65" s="85">
        <v>-5014</v>
      </c>
      <c r="H65" s="87">
        <v>36917</v>
      </c>
      <c r="I65" s="84">
        <v>36917</v>
      </c>
      <c r="J65" s="84">
        <v>0</v>
      </c>
      <c r="K65" s="86">
        <v>53743</v>
      </c>
      <c r="L65" s="86">
        <v>0</v>
      </c>
      <c r="M65" s="86">
        <v>4299</v>
      </c>
      <c r="N65" s="86">
        <v>58042</v>
      </c>
      <c r="O65" s="85">
        <v>58042</v>
      </c>
      <c r="P65" s="88">
        <f>IF(E65=0,,-F65/E65)</f>
        <v>0.7619999627474964</v>
      </c>
      <c r="Q65" s="88">
        <f>IF(E65=0,,-G65/E65)</f>
        <v>0.031130675574154214</v>
      </c>
      <c r="R65" s="89">
        <f>IF(E65=0,,I65/E65)</f>
        <v>0.22920844638433407</v>
      </c>
    </row>
    <row r="66" spans="1:18" ht="11.25" customHeight="1">
      <c r="A66" s="102"/>
      <c r="B66" s="26">
        <f>B67-1</f>
        <v>2011</v>
      </c>
      <c r="C66" s="70">
        <v>122624</v>
      </c>
      <c r="D66" s="71">
        <v>122624</v>
      </c>
      <c r="E66" s="70">
        <v>122624</v>
      </c>
      <c r="F66" s="72">
        <v>-102658</v>
      </c>
      <c r="G66" s="71">
        <v>-5254</v>
      </c>
      <c r="H66" s="73">
        <v>1021</v>
      </c>
      <c r="I66" s="70">
        <v>1021</v>
      </c>
      <c r="J66" s="70">
        <v>0</v>
      </c>
      <c r="K66" s="72">
        <v>48991</v>
      </c>
      <c r="L66" s="72">
        <v>0</v>
      </c>
      <c r="M66" s="72">
        <v>3919</v>
      </c>
      <c r="N66" s="72">
        <v>52910</v>
      </c>
      <c r="O66" s="71">
        <v>52910</v>
      </c>
      <c r="P66" s="74">
        <f>IF(E66=0,,-F66/E66)</f>
        <v>0.8371770615866388</v>
      </c>
      <c r="Q66" s="74">
        <f>IF(E66=0,,-G66/E66)</f>
        <v>0.0428464248434238</v>
      </c>
      <c r="R66" s="90">
        <f>IF(E66=0,,I66/E66)</f>
        <v>0.008326265657620041</v>
      </c>
    </row>
    <row r="67" spans="1:18" ht="11.25" customHeight="1">
      <c r="A67" s="103"/>
      <c r="B67" s="91">
        <v>2012</v>
      </c>
      <c r="C67" s="92">
        <v>143031</v>
      </c>
      <c r="D67" s="93">
        <v>143031</v>
      </c>
      <c r="E67" s="92">
        <v>143031</v>
      </c>
      <c r="F67" s="94">
        <v>-146027</v>
      </c>
      <c r="G67" s="93">
        <v>-7016</v>
      </c>
      <c r="H67" s="95">
        <v>-1029</v>
      </c>
      <c r="I67" s="92">
        <v>-1029</v>
      </c>
      <c r="J67" s="92">
        <v>0</v>
      </c>
      <c r="K67" s="94">
        <v>65164</v>
      </c>
      <c r="L67" s="94">
        <v>0</v>
      </c>
      <c r="M67" s="94">
        <v>5213</v>
      </c>
      <c r="N67" s="94">
        <v>70377</v>
      </c>
      <c r="O67" s="93">
        <v>70377</v>
      </c>
      <c r="P67" s="96">
        <f>IF(E67=0,,-F67/E67)</f>
        <v>1.0209465080996427</v>
      </c>
      <c r="Q67" s="96">
        <f>IF(E67=0,,-G67/E67)</f>
        <v>0.04905230334682691</v>
      </c>
      <c r="R67" s="97">
        <f>IF(E67=0,,I67/E67)</f>
        <v>-0.007194244604316547</v>
      </c>
    </row>
    <row r="68" spans="1:18" ht="11.25" customHeight="1">
      <c r="A68" s="101" t="s">
        <v>67</v>
      </c>
      <c r="B68" s="42">
        <f>B70-2</f>
        <v>2010</v>
      </c>
      <c r="C68" s="84">
        <v>7620</v>
      </c>
      <c r="D68" s="85">
        <v>6284</v>
      </c>
      <c r="E68" s="84">
        <v>7743</v>
      </c>
      <c r="F68" s="86">
        <v>-2692</v>
      </c>
      <c r="G68" s="85">
        <v>-1164</v>
      </c>
      <c r="H68" s="87">
        <v>3263</v>
      </c>
      <c r="I68" s="84">
        <v>2989</v>
      </c>
      <c r="J68" s="84">
        <v>978</v>
      </c>
      <c r="K68" s="86">
        <v>2293</v>
      </c>
      <c r="L68" s="86">
        <v>0</v>
      </c>
      <c r="M68" s="86">
        <v>0</v>
      </c>
      <c r="N68" s="86">
        <v>3271</v>
      </c>
      <c r="O68" s="85">
        <v>3289</v>
      </c>
      <c r="P68" s="88">
        <f>IF(E68=0,,-F68/E68)</f>
        <v>0.34766886219811444</v>
      </c>
      <c r="Q68" s="88">
        <f>IF(E68=0,,-G68/E68)</f>
        <v>0.1503293297171639</v>
      </c>
      <c r="R68" s="89">
        <f>IF(E68=0,,I68/E68)</f>
        <v>0.38602608807955574</v>
      </c>
    </row>
    <row r="69" spans="1:18" ht="11.25" customHeight="1">
      <c r="A69" s="102"/>
      <c r="B69" s="26">
        <f>B70-1</f>
        <v>2011</v>
      </c>
      <c r="C69" s="70">
        <v>7610</v>
      </c>
      <c r="D69" s="71">
        <v>6259</v>
      </c>
      <c r="E69" s="70">
        <v>7506</v>
      </c>
      <c r="F69" s="72">
        <v>-2657</v>
      </c>
      <c r="G69" s="71">
        <v>-1355</v>
      </c>
      <c r="H69" s="73">
        <v>3144</v>
      </c>
      <c r="I69" s="70">
        <v>3033</v>
      </c>
      <c r="J69" s="70">
        <v>1082</v>
      </c>
      <c r="K69" s="72">
        <v>2843</v>
      </c>
      <c r="L69" s="72">
        <v>0</v>
      </c>
      <c r="M69" s="72">
        <v>0</v>
      </c>
      <c r="N69" s="72">
        <v>3925</v>
      </c>
      <c r="O69" s="71">
        <v>3370</v>
      </c>
      <c r="P69" s="74">
        <f>IF(E69=0,,-F69/E69)</f>
        <v>0.35398347988276047</v>
      </c>
      <c r="Q69" s="74">
        <f>IF(E69=0,,-G69/E69)</f>
        <v>0.18052224886757262</v>
      </c>
      <c r="R69" s="90">
        <f>IF(E69=0,,I69/E69)</f>
        <v>0.4040767386091127</v>
      </c>
    </row>
    <row r="70" spans="1:18" ht="11.25" customHeight="1">
      <c r="A70" s="103"/>
      <c r="B70" s="91">
        <v>2012</v>
      </c>
      <c r="C70" s="92">
        <v>3251</v>
      </c>
      <c r="D70" s="93">
        <v>3145</v>
      </c>
      <c r="E70" s="92">
        <v>3336</v>
      </c>
      <c r="F70" s="94">
        <v>-2956</v>
      </c>
      <c r="G70" s="93">
        <v>-690</v>
      </c>
      <c r="H70" s="95">
        <v>-66</v>
      </c>
      <c r="I70" s="92">
        <v>-146</v>
      </c>
      <c r="J70" s="92">
        <v>997</v>
      </c>
      <c r="K70" s="94">
        <v>1485</v>
      </c>
      <c r="L70" s="94">
        <v>0</v>
      </c>
      <c r="M70" s="94">
        <v>0</v>
      </c>
      <c r="N70" s="94">
        <v>2482</v>
      </c>
      <c r="O70" s="93">
        <v>2012</v>
      </c>
      <c r="P70" s="96">
        <f>IF(E70=0,,-F70/E70)</f>
        <v>0.8860911270983214</v>
      </c>
      <c r="Q70" s="96">
        <f>IF(E70=0,,-G70/E70)</f>
        <v>0.2068345323741007</v>
      </c>
      <c r="R70" s="97">
        <f>IF(E70=0,,I70/E70)</f>
        <v>-0.043764988009592325</v>
      </c>
    </row>
    <row r="71" spans="1:18" ht="11.25" customHeight="1">
      <c r="A71" s="101" t="s">
        <v>55</v>
      </c>
      <c r="B71" s="42">
        <f>B73-2</f>
        <v>2010</v>
      </c>
      <c r="C71" s="84">
        <v>845673</v>
      </c>
      <c r="D71" s="85">
        <v>488577</v>
      </c>
      <c r="E71" s="84">
        <v>819833</v>
      </c>
      <c r="F71" s="86">
        <v>-396258</v>
      </c>
      <c r="G71" s="85">
        <v>-331688</v>
      </c>
      <c r="H71" s="87">
        <v>23512</v>
      </c>
      <c r="I71" s="84">
        <v>23512</v>
      </c>
      <c r="J71" s="84">
        <v>535368</v>
      </c>
      <c r="K71" s="86">
        <v>29345</v>
      </c>
      <c r="L71" s="86">
        <v>0</v>
      </c>
      <c r="M71" s="86">
        <v>500</v>
      </c>
      <c r="N71" s="86">
        <v>565213</v>
      </c>
      <c r="O71" s="85">
        <v>264831</v>
      </c>
      <c r="P71" s="88">
        <f>IF(E71=0,,-F71/E71)</f>
        <v>0.48333989971128266</v>
      </c>
      <c r="Q71" s="88">
        <f>IF(E71=0,,-G71/E71)</f>
        <v>0.4045799571376122</v>
      </c>
      <c r="R71" s="89">
        <f>IF(E71=0,,I71/E71)</f>
        <v>0.02867901145721141</v>
      </c>
    </row>
    <row r="72" spans="1:18" ht="11.25" customHeight="1">
      <c r="A72" s="102"/>
      <c r="B72" s="26">
        <f>B73-1</f>
        <v>2011</v>
      </c>
      <c r="C72" s="70">
        <v>847192</v>
      </c>
      <c r="D72" s="71">
        <v>933863</v>
      </c>
      <c r="E72" s="70">
        <v>835165</v>
      </c>
      <c r="F72" s="72">
        <v>-410975</v>
      </c>
      <c r="G72" s="71">
        <v>-394510</v>
      </c>
      <c r="H72" s="73">
        <v>14973</v>
      </c>
      <c r="I72" s="70">
        <v>14973</v>
      </c>
      <c r="J72" s="70">
        <v>547395</v>
      </c>
      <c r="K72" s="72">
        <v>59640</v>
      </c>
      <c r="L72" s="72">
        <v>0</v>
      </c>
      <c r="M72" s="72">
        <v>2708</v>
      </c>
      <c r="N72" s="72">
        <v>609743</v>
      </c>
      <c r="O72" s="71">
        <v>490997</v>
      </c>
      <c r="P72" s="74">
        <f>IF(E72=0,,-F72/E72)</f>
        <v>0.4920883897193968</v>
      </c>
      <c r="Q72" s="74">
        <f>IF(E72=0,,-G72/E72)</f>
        <v>0.4723737225578179</v>
      </c>
      <c r="R72" s="90">
        <f>IF(E72=0,,I72/E72)</f>
        <v>0.017928193829961744</v>
      </c>
    </row>
    <row r="73" spans="1:18" ht="11.25" customHeight="1">
      <c r="A73" s="103"/>
      <c r="B73" s="91">
        <v>2012</v>
      </c>
      <c r="C73" s="92">
        <v>775420</v>
      </c>
      <c r="D73" s="93">
        <v>592219</v>
      </c>
      <c r="E73" s="92">
        <v>902989</v>
      </c>
      <c r="F73" s="94">
        <v>-477839</v>
      </c>
      <c r="G73" s="93">
        <v>-379305</v>
      </c>
      <c r="H73" s="95">
        <v>36689</v>
      </c>
      <c r="I73" s="92">
        <v>36689</v>
      </c>
      <c r="J73" s="92">
        <v>419826</v>
      </c>
      <c r="K73" s="94">
        <v>81761</v>
      </c>
      <c r="L73" s="94">
        <v>0</v>
      </c>
      <c r="M73" s="94">
        <v>4202</v>
      </c>
      <c r="N73" s="94">
        <v>505789</v>
      </c>
      <c r="O73" s="93">
        <v>352446</v>
      </c>
      <c r="P73" s="96">
        <f>IF(E73=0,,-F73/E73)</f>
        <v>0.5291747740005692</v>
      </c>
      <c r="Q73" s="96">
        <f>IF(E73=0,,-G73/E73)</f>
        <v>0.420054950835503</v>
      </c>
      <c r="R73" s="97">
        <f>IF(E73=0,,I73/E73)</f>
        <v>0.04063061676277341</v>
      </c>
    </row>
    <row r="74" spans="1:18" ht="11.25" customHeight="1">
      <c r="A74" s="101" t="s">
        <v>56</v>
      </c>
      <c r="B74" s="42">
        <f>B76-2</f>
        <v>2010</v>
      </c>
      <c r="C74" s="84">
        <v>544331</v>
      </c>
      <c r="D74" s="85">
        <v>436765</v>
      </c>
      <c r="E74" s="84">
        <v>610359</v>
      </c>
      <c r="F74" s="86">
        <v>-740637</v>
      </c>
      <c r="G74" s="85">
        <v>-160288</v>
      </c>
      <c r="H74" s="87">
        <v>-207888</v>
      </c>
      <c r="I74" s="84">
        <v>-207853</v>
      </c>
      <c r="J74" s="84">
        <v>240416</v>
      </c>
      <c r="K74" s="86">
        <v>413386</v>
      </c>
      <c r="L74" s="86">
        <v>0</v>
      </c>
      <c r="M74" s="86">
        <v>14200</v>
      </c>
      <c r="N74" s="86">
        <v>668002</v>
      </c>
      <c r="O74" s="85">
        <v>505915</v>
      </c>
      <c r="P74" s="88">
        <f>IF(E74=0,,-F74/E74)</f>
        <v>1.2134448742461403</v>
      </c>
      <c r="Q74" s="88">
        <f>IF(E74=0,,-G74/E74)</f>
        <v>0.2626126591071812</v>
      </c>
      <c r="R74" s="89">
        <f>IF(E74=0,,I74/E74)</f>
        <v>-0.3405422054889008</v>
      </c>
    </row>
    <row r="75" spans="1:18" ht="11.25" customHeight="1">
      <c r="A75" s="102"/>
      <c r="B75" s="26">
        <f>B76-1</f>
        <v>2011</v>
      </c>
      <c r="C75" s="70">
        <v>406335</v>
      </c>
      <c r="D75" s="71">
        <v>384616</v>
      </c>
      <c r="E75" s="70">
        <v>457395</v>
      </c>
      <c r="F75" s="72">
        <v>-424589</v>
      </c>
      <c r="G75" s="71">
        <v>-80115</v>
      </c>
      <c r="H75" s="73">
        <v>-21852</v>
      </c>
      <c r="I75" s="70">
        <v>-21855</v>
      </c>
      <c r="J75" s="70">
        <v>189355</v>
      </c>
      <c r="K75" s="72">
        <v>331172</v>
      </c>
      <c r="L75" s="72">
        <v>0</v>
      </c>
      <c r="M75" s="72">
        <v>11040</v>
      </c>
      <c r="N75" s="72">
        <v>531567</v>
      </c>
      <c r="O75" s="71">
        <v>443402</v>
      </c>
      <c r="P75" s="74">
        <f>IF(E75=0,,-F75/E75)</f>
        <v>0.9282764350288044</v>
      </c>
      <c r="Q75" s="74">
        <f>IF(E75=0,,-G75/E75)</f>
        <v>0.17515495359590727</v>
      </c>
      <c r="R75" s="90">
        <f>IF(E75=0,,I75/E75)</f>
        <v>-0.047781458039550063</v>
      </c>
    </row>
    <row r="76" spans="1:18" ht="11.25" customHeight="1">
      <c r="A76" s="103"/>
      <c r="B76" s="91">
        <v>2012</v>
      </c>
      <c r="C76" s="92">
        <v>381599</v>
      </c>
      <c r="D76" s="93">
        <v>373839</v>
      </c>
      <c r="E76" s="92">
        <v>382305</v>
      </c>
      <c r="F76" s="94">
        <v>-270397</v>
      </c>
      <c r="G76" s="93">
        <v>-74125</v>
      </c>
      <c r="H76" s="95">
        <v>29492</v>
      </c>
      <c r="I76" s="92">
        <v>29491</v>
      </c>
      <c r="J76" s="92">
        <v>188649</v>
      </c>
      <c r="K76" s="94">
        <v>255629</v>
      </c>
      <c r="L76" s="94">
        <v>0</v>
      </c>
      <c r="M76" s="94">
        <v>10115</v>
      </c>
      <c r="N76" s="94">
        <v>454393</v>
      </c>
      <c r="O76" s="93">
        <v>388081</v>
      </c>
      <c r="P76" s="96">
        <f>IF(E76=0,,-F76/E76)</f>
        <v>0.7072808359817423</v>
      </c>
      <c r="Q76" s="96">
        <f>IF(E76=0,,-G76/E76)</f>
        <v>0.19388969540026943</v>
      </c>
      <c r="R76" s="97">
        <f>IF(E76=0,,I76/E76)</f>
        <v>0.0771399798590131</v>
      </c>
    </row>
    <row r="77" spans="1:18" ht="11.25" customHeight="1">
      <c r="A77" s="101" t="s">
        <v>60</v>
      </c>
      <c r="B77" s="42">
        <f>B79-2</f>
        <v>2010</v>
      </c>
      <c r="C77" s="84">
        <v>18685</v>
      </c>
      <c r="D77" s="85">
        <v>10386</v>
      </c>
      <c r="E77" s="84">
        <v>19495</v>
      </c>
      <c r="F77" s="86">
        <v>-4134</v>
      </c>
      <c r="G77" s="85">
        <v>-1584</v>
      </c>
      <c r="H77" s="87">
        <v>7395</v>
      </c>
      <c r="I77" s="84">
        <v>7395</v>
      </c>
      <c r="J77" s="84">
        <v>7572</v>
      </c>
      <c r="K77" s="86">
        <v>21644</v>
      </c>
      <c r="L77" s="86">
        <v>0</v>
      </c>
      <c r="M77" s="86">
        <v>1027</v>
      </c>
      <c r="N77" s="86">
        <v>30243</v>
      </c>
      <c r="O77" s="85">
        <v>26583</v>
      </c>
      <c r="P77" s="88">
        <f>IF(E77=0,,-F77/E77)</f>
        <v>0.21205437291613236</v>
      </c>
      <c r="Q77" s="88">
        <f>IF(E77=0,,-G77/E77)</f>
        <v>0.08125160297512182</v>
      </c>
      <c r="R77" s="89">
        <f>IF(E77=0,,I77/E77)</f>
        <v>0.3793280328289305</v>
      </c>
    </row>
    <row r="78" spans="1:18" ht="11.25" customHeight="1">
      <c r="A78" s="102"/>
      <c r="B78" s="26">
        <f>B79-1</f>
        <v>2011</v>
      </c>
      <c r="C78" s="70">
        <v>19296</v>
      </c>
      <c r="D78" s="71">
        <v>12285</v>
      </c>
      <c r="E78" s="70">
        <v>19015</v>
      </c>
      <c r="F78" s="72">
        <v>-8259</v>
      </c>
      <c r="G78" s="71">
        <v>-2286</v>
      </c>
      <c r="H78" s="73">
        <v>-444</v>
      </c>
      <c r="I78" s="70">
        <v>-444</v>
      </c>
      <c r="J78" s="70">
        <v>9492</v>
      </c>
      <c r="K78" s="72">
        <v>19691</v>
      </c>
      <c r="L78" s="72">
        <v>0</v>
      </c>
      <c r="M78" s="72">
        <v>965</v>
      </c>
      <c r="N78" s="72">
        <v>30148</v>
      </c>
      <c r="O78" s="71">
        <v>27121</v>
      </c>
      <c r="P78" s="74">
        <f>IF(E78=0,,-F78/E78)</f>
        <v>0.43434130949250593</v>
      </c>
      <c r="Q78" s="74">
        <f>IF(E78=0,,-G78/E78)</f>
        <v>0.12022087825401</v>
      </c>
      <c r="R78" s="90">
        <f>IF(E78=0,,I78/E78)</f>
        <v>-0.02334998685248488</v>
      </c>
    </row>
    <row r="79" spans="1:18" ht="11.25" customHeight="1">
      <c r="A79" s="103"/>
      <c r="B79" s="91">
        <v>2012</v>
      </c>
      <c r="C79" s="92">
        <v>18320</v>
      </c>
      <c r="D79" s="93">
        <v>12445</v>
      </c>
      <c r="E79" s="92">
        <v>20645</v>
      </c>
      <c r="F79" s="94">
        <v>9532</v>
      </c>
      <c r="G79" s="93">
        <v>-551</v>
      </c>
      <c r="H79" s="95">
        <v>21363</v>
      </c>
      <c r="I79" s="92">
        <v>19444</v>
      </c>
      <c r="J79" s="92">
        <v>7167</v>
      </c>
      <c r="K79" s="94">
        <v>7659</v>
      </c>
      <c r="L79" s="94">
        <v>0</v>
      </c>
      <c r="M79" s="94">
        <v>368</v>
      </c>
      <c r="N79" s="94">
        <v>15194</v>
      </c>
      <c r="O79" s="93">
        <v>12359</v>
      </c>
      <c r="P79" s="96">
        <f>IF(E79=0,,-F79/E79)</f>
        <v>-0.4617098571082587</v>
      </c>
      <c r="Q79" s="96">
        <f>IF(E79=0,,-G79/E79)</f>
        <v>0.026689271009929766</v>
      </c>
      <c r="R79" s="97">
        <f>IF(E79=0,,I79/E79)</f>
        <v>0.9418261080164689</v>
      </c>
    </row>
    <row r="80" spans="1:18" ht="11.25" customHeight="1">
      <c r="A80" s="101" t="s">
        <v>57</v>
      </c>
      <c r="B80" s="42">
        <f>B82-2</f>
        <v>2010</v>
      </c>
      <c r="C80" s="84">
        <v>9662923</v>
      </c>
      <c r="D80" s="85">
        <v>9469425</v>
      </c>
      <c r="E80" s="84">
        <v>9637093</v>
      </c>
      <c r="F80" s="86">
        <v>-5333640</v>
      </c>
      <c r="G80" s="85">
        <v>-1385816</v>
      </c>
      <c r="H80" s="87">
        <v>3549162</v>
      </c>
      <c r="I80" s="84">
        <v>3557111</v>
      </c>
      <c r="J80" s="84">
        <v>3774472</v>
      </c>
      <c r="K80" s="86">
        <v>17176631</v>
      </c>
      <c r="L80" s="86">
        <v>3427475</v>
      </c>
      <c r="M80" s="86">
        <v>735622</v>
      </c>
      <c r="N80" s="86">
        <v>25114200</v>
      </c>
      <c r="O80" s="85">
        <v>24584028</v>
      </c>
      <c r="P80" s="88">
        <f>IF(E80=0,,-F80/E80)</f>
        <v>0.5534490535683323</v>
      </c>
      <c r="Q80" s="88">
        <f>IF(E80=0,,-G80/E80)</f>
        <v>0.14380021029163048</v>
      </c>
      <c r="R80" s="89">
        <f>IF(E80=0,,I80/E80)</f>
        <v>0.36910622321482217</v>
      </c>
    </row>
    <row r="81" spans="1:18" ht="11.25" customHeight="1">
      <c r="A81" s="102"/>
      <c r="B81" s="26">
        <f>B82-1</f>
        <v>2011</v>
      </c>
      <c r="C81" s="70">
        <v>9820646</v>
      </c>
      <c r="D81" s="71">
        <v>8987959</v>
      </c>
      <c r="E81" s="70">
        <v>9661096</v>
      </c>
      <c r="F81" s="72">
        <v>-6484705</v>
      </c>
      <c r="G81" s="71">
        <v>-1501821</v>
      </c>
      <c r="H81" s="73">
        <v>2038603</v>
      </c>
      <c r="I81" s="70">
        <v>2037383</v>
      </c>
      <c r="J81" s="70">
        <v>3934022</v>
      </c>
      <c r="K81" s="72">
        <v>15589826</v>
      </c>
      <c r="L81" s="72">
        <v>4497246</v>
      </c>
      <c r="M81" s="72">
        <v>697598</v>
      </c>
      <c r="N81" s="72">
        <v>24718692</v>
      </c>
      <c r="O81" s="71">
        <v>24029820</v>
      </c>
      <c r="P81" s="74">
        <f>IF(E81=0,,-F81/E81)</f>
        <v>0.6712183586624126</v>
      </c>
      <c r="Q81" s="74">
        <f>IF(E81=0,,-G81/E81)</f>
        <v>0.1554503754025423</v>
      </c>
      <c r="R81" s="90">
        <f>IF(E81=0,,I81/E81)</f>
        <v>0.21088528672109252</v>
      </c>
    </row>
    <row r="82" spans="1:18" ht="11.25" customHeight="1">
      <c r="A82" s="103"/>
      <c r="B82" s="91">
        <v>2012</v>
      </c>
      <c r="C82" s="92">
        <v>10265663</v>
      </c>
      <c r="D82" s="93">
        <v>8982790</v>
      </c>
      <c r="E82" s="92">
        <v>10078464</v>
      </c>
      <c r="F82" s="94">
        <v>-7072388</v>
      </c>
      <c r="G82" s="93">
        <v>-1698242</v>
      </c>
      <c r="H82" s="95">
        <v>1599214</v>
      </c>
      <c r="I82" s="92">
        <v>1600924</v>
      </c>
      <c r="J82" s="92">
        <v>4121221</v>
      </c>
      <c r="K82" s="94">
        <v>15397757</v>
      </c>
      <c r="L82" s="94">
        <v>4724920</v>
      </c>
      <c r="M82" s="94">
        <v>689406</v>
      </c>
      <c r="N82" s="94">
        <v>24933304</v>
      </c>
      <c r="O82" s="93">
        <v>23713823</v>
      </c>
      <c r="P82" s="96">
        <f>IF(E82=0,,-F82/E82)</f>
        <v>0.7017327243516472</v>
      </c>
      <c r="Q82" s="96">
        <f>IF(E82=0,,-G82/E82)</f>
        <v>0.1685020653940918</v>
      </c>
      <c r="R82" s="97">
        <f>IF(E82=0,,I82/E82)</f>
        <v>0.15884603050623586</v>
      </c>
    </row>
    <row r="83" spans="1:18" ht="11.25" customHeight="1">
      <c r="A83" s="101" t="s">
        <v>68</v>
      </c>
      <c r="B83" s="42">
        <f>B85-2</f>
        <v>2010</v>
      </c>
      <c r="C83" s="84">
        <v>52436</v>
      </c>
      <c r="D83" s="85">
        <v>35887</v>
      </c>
      <c r="E83" s="84">
        <v>52436</v>
      </c>
      <c r="F83" s="86">
        <v>-1473</v>
      </c>
      <c r="G83" s="85">
        <v>-3816</v>
      </c>
      <c r="H83" s="87">
        <v>16975</v>
      </c>
      <c r="I83" s="84">
        <v>16535</v>
      </c>
      <c r="J83" s="84">
        <v>0</v>
      </c>
      <c r="K83" s="86">
        <v>1977</v>
      </c>
      <c r="L83" s="86">
        <v>0</v>
      </c>
      <c r="M83" s="86">
        <v>0</v>
      </c>
      <c r="N83" s="86">
        <v>1977</v>
      </c>
      <c r="O83" s="85">
        <v>1977</v>
      </c>
      <c r="P83" s="88">
        <f>IF(E83=0,,-F83/E83)</f>
        <v>0.02809138759630788</v>
      </c>
      <c r="Q83" s="88">
        <f>IF(E83=0,,-G83/E83)</f>
        <v>0.07277442978106645</v>
      </c>
      <c r="R83" s="89">
        <f>IF(E83=0,,I83/E83)</f>
        <v>0.3153367915172782</v>
      </c>
    </row>
    <row r="84" spans="1:18" ht="11.25" customHeight="1">
      <c r="A84" s="102"/>
      <c r="B84" s="26">
        <f>B85-1</f>
        <v>2011</v>
      </c>
      <c r="C84" s="70">
        <v>51229</v>
      </c>
      <c r="D84" s="71">
        <v>32347</v>
      </c>
      <c r="E84" s="70">
        <v>51229</v>
      </c>
      <c r="F84" s="72">
        <v>-8615</v>
      </c>
      <c r="G84" s="71">
        <v>-3365</v>
      </c>
      <c r="H84" s="73">
        <v>23103</v>
      </c>
      <c r="I84" s="70">
        <v>23061</v>
      </c>
      <c r="J84" s="70">
        <v>0</v>
      </c>
      <c r="K84" s="72">
        <v>10592</v>
      </c>
      <c r="L84" s="72">
        <v>0</v>
      </c>
      <c r="M84" s="72">
        <v>0</v>
      </c>
      <c r="N84" s="72">
        <v>10592</v>
      </c>
      <c r="O84" s="71">
        <v>2604</v>
      </c>
      <c r="P84" s="74">
        <f>IF(E84=0,,-F84/E84)</f>
        <v>0.16816646821136466</v>
      </c>
      <c r="Q84" s="74">
        <f>IF(E84=0,,-G84/E84)</f>
        <v>0.06568545159967987</v>
      </c>
      <c r="R84" s="90">
        <f>IF(E84=0,,I84/E84)</f>
        <v>0.45015518553944056</v>
      </c>
    </row>
    <row r="85" spans="1:18" ht="11.25" customHeight="1">
      <c r="A85" s="103"/>
      <c r="B85" s="91">
        <v>2012</v>
      </c>
      <c r="C85" s="92">
        <v>53658</v>
      </c>
      <c r="D85" s="93">
        <v>35834</v>
      </c>
      <c r="E85" s="92">
        <v>53658</v>
      </c>
      <c r="F85" s="94">
        <v>-2338</v>
      </c>
      <c r="G85" s="93">
        <v>-4025</v>
      </c>
      <c r="H85" s="95">
        <v>27080</v>
      </c>
      <c r="I85" s="92">
        <v>30247</v>
      </c>
      <c r="J85" s="92">
        <v>0</v>
      </c>
      <c r="K85" s="94">
        <v>2310</v>
      </c>
      <c r="L85" s="94">
        <v>0</v>
      </c>
      <c r="M85" s="94">
        <v>0</v>
      </c>
      <c r="N85" s="94">
        <v>2310</v>
      </c>
      <c r="O85" s="93">
        <v>-2690</v>
      </c>
      <c r="P85" s="96">
        <f>IF(E85=0,,-F85/E85)</f>
        <v>0.043572253904357226</v>
      </c>
      <c r="Q85" s="96">
        <f>IF(E85=0,,-G85/E85)</f>
        <v>0.0750121137575012</v>
      </c>
      <c r="R85" s="97">
        <f>IF(E85=0,,I85/E85)</f>
        <v>0.56369972790637</v>
      </c>
    </row>
    <row r="86" spans="1:18" ht="11.25" customHeight="1">
      <c r="A86" s="101" t="s">
        <v>58</v>
      </c>
      <c r="B86" s="42">
        <f>B88-2</f>
        <v>2010</v>
      </c>
      <c r="C86" s="84">
        <v>3676387</v>
      </c>
      <c r="D86" s="85">
        <v>2851204</v>
      </c>
      <c r="E86" s="84">
        <v>3590363</v>
      </c>
      <c r="F86" s="86">
        <v>-1857592</v>
      </c>
      <c r="G86" s="85">
        <v>-390330</v>
      </c>
      <c r="H86" s="87">
        <v>464585</v>
      </c>
      <c r="I86" s="84">
        <v>452550</v>
      </c>
      <c r="J86" s="84">
        <v>2091884</v>
      </c>
      <c r="K86" s="86">
        <v>7231253</v>
      </c>
      <c r="L86" s="86">
        <v>1480786</v>
      </c>
      <c r="M86" s="86">
        <v>299960</v>
      </c>
      <c r="N86" s="86">
        <v>11103883</v>
      </c>
      <c r="O86" s="85">
        <v>9648330</v>
      </c>
      <c r="P86" s="88">
        <f>IF(E86=0,,-F86/E86)</f>
        <v>0.5173827827436948</v>
      </c>
      <c r="Q86" s="88">
        <f>IF(E86=0,,-G86/E86)</f>
        <v>0.10871602676386762</v>
      </c>
      <c r="R86" s="89">
        <f>IF(E86=0,,I86/E86)</f>
        <v>0.12604575080569846</v>
      </c>
    </row>
    <row r="87" spans="1:18" ht="11.25" customHeight="1">
      <c r="A87" s="102"/>
      <c r="B87" s="26">
        <f>B88-1</f>
        <v>2011</v>
      </c>
      <c r="C87" s="70">
        <v>3565148</v>
      </c>
      <c r="D87" s="71">
        <v>2824931</v>
      </c>
      <c r="E87" s="70">
        <v>3541584</v>
      </c>
      <c r="F87" s="72">
        <v>-3187588</v>
      </c>
      <c r="G87" s="71">
        <v>-350014</v>
      </c>
      <c r="H87" s="73">
        <v>683713</v>
      </c>
      <c r="I87" s="70">
        <v>685611</v>
      </c>
      <c r="J87" s="70">
        <v>2103314</v>
      </c>
      <c r="K87" s="72">
        <v>8128819</v>
      </c>
      <c r="L87" s="72">
        <v>1601574</v>
      </c>
      <c r="M87" s="72">
        <v>326078</v>
      </c>
      <c r="N87" s="72">
        <v>12159785</v>
      </c>
      <c r="O87" s="71">
        <v>9985365</v>
      </c>
      <c r="P87" s="74">
        <f>IF(E87=0,,-F87/E87)</f>
        <v>0.9000458551879611</v>
      </c>
      <c r="Q87" s="74">
        <f>IF(E87=0,,-G87/E87)</f>
        <v>0.09882978915649043</v>
      </c>
      <c r="R87" s="90">
        <f>IF(E87=0,,I87/E87)</f>
        <v>0.19358880094330672</v>
      </c>
    </row>
    <row r="88" spans="1:18" ht="11.25" customHeight="1">
      <c r="A88" s="103"/>
      <c r="B88" s="91">
        <v>2012</v>
      </c>
      <c r="C88" s="92">
        <v>3405105</v>
      </c>
      <c r="D88" s="93">
        <v>2635843</v>
      </c>
      <c r="E88" s="92">
        <v>3448121</v>
      </c>
      <c r="F88" s="94">
        <v>-2167817</v>
      </c>
      <c r="G88" s="93">
        <v>-369253</v>
      </c>
      <c r="H88" s="95">
        <v>662054</v>
      </c>
      <c r="I88" s="92">
        <v>658034</v>
      </c>
      <c r="J88" s="92">
        <v>2053762</v>
      </c>
      <c r="K88" s="94">
        <v>7959048</v>
      </c>
      <c r="L88" s="94">
        <v>1764313</v>
      </c>
      <c r="M88" s="94">
        <v>384954</v>
      </c>
      <c r="N88" s="94">
        <v>12162077</v>
      </c>
      <c r="O88" s="93">
        <v>10327343</v>
      </c>
      <c r="P88" s="96">
        <f>IF(E88=0,,-F88/E88)</f>
        <v>0.6286951646998467</v>
      </c>
      <c r="Q88" s="96">
        <f>IF(E88=0,,-G88/E88)</f>
        <v>0.10708817933013372</v>
      </c>
      <c r="R88" s="97">
        <f>IF(E88=0,,I88/E88)</f>
        <v>0.19083843055391617</v>
      </c>
    </row>
  </sheetData>
  <sheetProtection/>
  <mergeCells count="27">
    <mergeCell ref="A80:A82"/>
    <mergeCell ref="A83:A85"/>
    <mergeCell ref="A86:A88"/>
    <mergeCell ref="A62:A64"/>
    <mergeCell ref="A65:A67"/>
    <mergeCell ref="A68:A70"/>
    <mergeCell ref="A71:A73"/>
    <mergeCell ref="A74:A76"/>
    <mergeCell ref="A77:A79"/>
    <mergeCell ref="A44:A46"/>
    <mergeCell ref="A47:A49"/>
    <mergeCell ref="A50:A52"/>
    <mergeCell ref="A53:A55"/>
    <mergeCell ref="A56:A58"/>
    <mergeCell ref="A59:A61"/>
    <mergeCell ref="A26:A28"/>
    <mergeCell ref="A29:A31"/>
    <mergeCell ref="A32:A34"/>
    <mergeCell ref="A35:A37"/>
    <mergeCell ref="A38:A40"/>
    <mergeCell ref="A41:A43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2010</v>
      </c>
      <c r="C7" s="20">
        <v>165369</v>
      </c>
      <c r="D7" s="21">
        <v>92120</v>
      </c>
      <c r="E7" s="21">
        <v>0</v>
      </c>
      <c r="F7" s="21">
        <v>-2960614</v>
      </c>
      <c r="G7" s="21">
        <v>0</v>
      </c>
      <c r="H7" s="21">
        <v>0</v>
      </c>
      <c r="I7" s="21">
        <v>-229192</v>
      </c>
      <c r="J7" s="21">
        <v>-86729</v>
      </c>
      <c r="K7" s="21">
        <v>0</v>
      </c>
      <c r="L7" s="22">
        <v>-3019046</v>
      </c>
      <c r="M7" s="23">
        <f>IF(C7=0,,-F7/C7)</f>
        <v>17.90307736032751</v>
      </c>
      <c r="N7" s="23">
        <f>IF(C7=0,,-I7/C7)</f>
        <v>1.385942951822893</v>
      </c>
      <c r="O7" s="24">
        <f>IF(C7=0,,L7/C7)</f>
        <v>-18.25642048993463</v>
      </c>
    </row>
    <row r="8" spans="1:15" ht="11.25" customHeight="1">
      <c r="A8" s="25"/>
      <c r="B8" s="26">
        <f>B9-1</f>
        <v>2011</v>
      </c>
      <c r="C8" s="27">
        <v>163317</v>
      </c>
      <c r="D8" s="28">
        <v>332751</v>
      </c>
      <c r="E8" s="28">
        <v>0</v>
      </c>
      <c r="F8" s="28">
        <v>-3256100</v>
      </c>
      <c r="G8" s="28">
        <v>0</v>
      </c>
      <c r="H8" s="28">
        <v>-56000</v>
      </c>
      <c r="I8" s="28">
        <v>-239622</v>
      </c>
      <c r="J8" s="28">
        <v>-58642</v>
      </c>
      <c r="K8" s="28">
        <v>0</v>
      </c>
      <c r="L8" s="29">
        <v>-3114296</v>
      </c>
      <c r="M8" s="30">
        <f>IF(C8=0,,-F8/C8)</f>
        <v>19.937299852434222</v>
      </c>
      <c r="N8" s="30">
        <f>IF(C8=0,,-I8/C8)</f>
        <v>1.4672201914068959</v>
      </c>
      <c r="O8" s="31">
        <f>IF(C8=0,,L8/C8)</f>
        <v>-19.069025269873926</v>
      </c>
    </row>
    <row r="9" spans="1:15" ht="11.25" customHeight="1" thickBot="1">
      <c r="A9" s="32"/>
      <c r="B9" s="33">
        <v>2012</v>
      </c>
      <c r="C9" s="34">
        <v>165430</v>
      </c>
      <c r="D9" s="35">
        <v>264647</v>
      </c>
      <c r="E9" s="35">
        <v>0</v>
      </c>
      <c r="F9" s="35">
        <v>-2088707</v>
      </c>
      <c r="G9" s="35">
        <v>0</v>
      </c>
      <c r="H9" s="35">
        <v>-56000</v>
      </c>
      <c r="I9" s="35">
        <v>-293946</v>
      </c>
      <c r="J9" s="35">
        <v>-72795</v>
      </c>
      <c r="K9" s="35">
        <v>0</v>
      </c>
      <c r="L9" s="36">
        <v>-2081371</v>
      </c>
      <c r="M9" s="37">
        <f>IF(C9=0,,-F9/C9)</f>
        <v>12.625926373692801</v>
      </c>
      <c r="N9" s="37">
        <f>IF(C9=0,,-I9/C9)</f>
        <v>1.776860303451611</v>
      </c>
      <c r="O9" s="38">
        <f>IF(C9=0,,L9/C9)</f>
        <v>-12.58158133349453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44</v>
      </c>
      <c r="B11" s="42">
        <f>B13-2</f>
        <v>2010</v>
      </c>
      <c r="C11" s="43">
        <v>165362</v>
      </c>
      <c r="D11" s="44">
        <v>88344</v>
      </c>
      <c r="E11" s="44">
        <v>0</v>
      </c>
      <c r="F11" s="44">
        <v>-2914678</v>
      </c>
      <c r="G11" s="44">
        <v>0</v>
      </c>
      <c r="H11" s="44">
        <v>0</v>
      </c>
      <c r="I11" s="44">
        <v>-222104</v>
      </c>
      <c r="J11" s="44">
        <v>-86729</v>
      </c>
      <c r="K11" s="44">
        <v>0</v>
      </c>
      <c r="L11" s="45">
        <v>-2969805</v>
      </c>
      <c r="M11" s="46">
        <f>IF(C11=0,,-F11/C11)</f>
        <v>17.626044677737326</v>
      </c>
      <c r="N11" s="46">
        <f>IF(C11=0,,-I11/C11)</f>
        <v>1.3431380849288228</v>
      </c>
      <c r="O11" s="47">
        <f>IF(C11=0,,L11/C11)</f>
        <v>-17.959416310881583</v>
      </c>
    </row>
    <row r="12" spans="1:15" ht="11.25" customHeight="1">
      <c r="A12" s="102"/>
      <c r="B12" s="26">
        <f>B13-1</f>
        <v>2011</v>
      </c>
      <c r="C12" s="27">
        <v>163313</v>
      </c>
      <c r="D12" s="28">
        <v>310583</v>
      </c>
      <c r="E12" s="28">
        <v>0</v>
      </c>
      <c r="F12" s="28">
        <v>-3374183</v>
      </c>
      <c r="G12" s="28">
        <v>0</v>
      </c>
      <c r="H12" s="28">
        <v>0</v>
      </c>
      <c r="I12" s="28">
        <v>-230671</v>
      </c>
      <c r="J12" s="28">
        <v>-58642</v>
      </c>
      <c r="K12" s="28">
        <v>0</v>
      </c>
      <c r="L12" s="29">
        <v>-3189600</v>
      </c>
      <c r="M12" s="30">
        <f>IF(C12=0,,-F12/C12)</f>
        <v>20.660835328479667</v>
      </c>
      <c r="N12" s="30">
        <f>IF(C12=0,,-I12/C12)</f>
        <v>1.4124472638430499</v>
      </c>
      <c r="O12" s="48">
        <f>IF(C12=0,,L12/C12)</f>
        <v>-19.530594625045158</v>
      </c>
    </row>
    <row r="13" spans="1:15" ht="11.25" customHeight="1">
      <c r="A13" s="103"/>
      <c r="B13" s="49">
        <v>2012</v>
      </c>
      <c r="C13" s="50">
        <v>165428</v>
      </c>
      <c r="D13" s="51">
        <v>248770</v>
      </c>
      <c r="E13" s="51">
        <v>0</v>
      </c>
      <c r="F13" s="51">
        <v>-2208455</v>
      </c>
      <c r="G13" s="51">
        <v>0</v>
      </c>
      <c r="H13" s="51">
        <v>0</v>
      </c>
      <c r="I13" s="51">
        <v>-282933</v>
      </c>
      <c r="J13" s="51">
        <v>-72795</v>
      </c>
      <c r="K13" s="51">
        <v>0</v>
      </c>
      <c r="L13" s="52">
        <v>-2149985</v>
      </c>
      <c r="M13" s="53">
        <f>IF(C13=0,,-F13/C13)</f>
        <v>13.349946804652175</v>
      </c>
      <c r="N13" s="53">
        <f>IF(C13=0,,-I13/C13)</f>
        <v>1.7103090166114563</v>
      </c>
      <c r="O13" s="54">
        <f>IF(C13=0,,L13/C13)</f>
        <v>-12.996499987910148</v>
      </c>
    </row>
    <row r="14" spans="1:15" ht="11.25" customHeight="1">
      <c r="A14" s="101" t="s">
        <v>51</v>
      </c>
      <c r="B14" s="42">
        <f>B16-2</f>
        <v>2010</v>
      </c>
      <c r="C14" s="43">
        <v>7</v>
      </c>
      <c r="D14" s="44">
        <v>3776</v>
      </c>
      <c r="E14" s="44">
        <v>0</v>
      </c>
      <c r="F14" s="44">
        <v>-45616</v>
      </c>
      <c r="G14" s="44">
        <v>0</v>
      </c>
      <c r="H14" s="44">
        <v>0</v>
      </c>
      <c r="I14" s="44">
        <v>-7088</v>
      </c>
      <c r="J14" s="44">
        <v>0</v>
      </c>
      <c r="K14" s="44">
        <v>0</v>
      </c>
      <c r="L14" s="45">
        <v>-48921</v>
      </c>
      <c r="M14" s="46">
        <f>IF(C14=0,,-F14/C14)</f>
        <v>6516.571428571428</v>
      </c>
      <c r="N14" s="46">
        <f>IF(C14=0,,-I14/C14)</f>
        <v>1012.5714285714286</v>
      </c>
      <c r="O14" s="47">
        <f>IF(C14=0,,L14/C14)</f>
        <v>-6988.714285714285</v>
      </c>
    </row>
    <row r="15" spans="1:15" ht="11.25" customHeight="1">
      <c r="A15" s="102"/>
      <c r="B15" s="26">
        <f>B16-1</f>
        <v>2011</v>
      </c>
      <c r="C15" s="27">
        <v>4</v>
      </c>
      <c r="D15" s="28">
        <v>22168</v>
      </c>
      <c r="E15" s="28">
        <v>0</v>
      </c>
      <c r="F15" s="28">
        <v>119004</v>
      </c>
      <c r="G15" s="28">
        <v>0</v>
      </c>
      <c r="H15" s="28">
        <v>-56000</v>
      </c>
      <c r="I15" s="28">
        <v>-8951</v>
      </c>
      <c r="J15" s="28">
        <v>0</v>
      </c>
      <c r="K15" s="28">
        <v>0</v>
      </c>
      <c r="L15" s="29">
        <v>76225</v>
      </c>
      <c r="M15" s="30">
        <f>IF(C15=0,,-F15/C15)</f>
        <v>-29751</v>
      </c>
      <c r="N15" s="30">
        <f>IF(C15=0,,-I15/C15)</f>
        <v>2237.75</v>
      </c>
      <c r="O15" s="48">
        <f>IF(C15=0,,L15/C15)</f>
        <v>19056.25</v>
      </c>
    </row>
    <row r="16" spans="1:15" ht="11.25" customHeight="1">
      <c r="A16" s="103"/>
      <c r="B16" s="49">
        <v>2012</v>
      </c>
      <c r="C16" s="50">
        <v>2</v>
      </c>
      <c r="D16" s="51">
        <v>15877</v>
      </c>
      <c r="E16" s="51">
        <v>0</v>
      </c>
      <c r="F16" s="51">
        <v>119748</v>
      </c>
      <c r="G16" s="51">
        <v>0</v>
      </c>
      <c r="H16" s="51">
        <v>-56000</v>
      </c>
      <c r="I16" s="51">
        <v>-11013</v>
      </c>
      <c r="J16" s="51">
        <v>0</v>
      </c>
      <c r="K16" s="51">
        <v>0</v>
      </c>
      <c r="L16" s="52">
        <v>68614</v>
      </c>
      <c r="M16" s="53">
        <f>IF(C16=0,,-F16/C16)</f>
        <v>-59874</v>
      </c>
      <c r="N16" s="53">
        <f>IF(C16=0,,-I16/C16)</f>
        <v>5506.5</v>
      </c>
      <c r="O16" s="54">
        <f>IF(C16=0,,L16/C16)</f>
        <v>34307</v>
      </c>
    </row>
    <row r="17" spans="1:15" ht="11.25" customHeight="1">
      <c r="A17" s="101" t="s">
        <v>52</v>
      </c>
      <c r="B17" s="42">
        <f>B19-2</f>
        <v>2010</v>
      </c>
      <c r="C17" s="43">
        <v>0</v>
      </c>
      <c r="D17" s="44">
        <v>0</v>
      </c>
      <c r="E17" s="44">
        <v>0</v>
      </c>
      <c r="F17" s="44">
        <v>-320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5">
        <v>-320</v>
      </c>
      <c r="M17" s="46">
        <f>IF(C17=0,,-F17/C17)</f>
        <v>0</v>
      </c>
      <c r="N17" s="46">
        <f>IF(C17=0,,-I17/C17)</f>
        <v>0</v>
      </c>
      <c r="O17" s="47">
        <f>IF(C17=0,,L17/C17)</f>
        <v>0</v>
      </c>
    </row>
    <row r="18" spans="1:15" ht="11.25" customHeight="1">
      <c r="A18" s="102"/>
      <c r="B18" s="26">
        <f>B19-1</f>
        <v>2011</v>
      </c>
      <c r="C18" s="27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  <c r="M18" s="30">
        <f>IF(C18=0,,-F18/C18)</f>
        <v>0</v>
      </c>
      <c r="N18" s="30">
        <f>IF(C18=0,,-I18/C18)</f>
        <v>0</v>
      </c>
      <c r="O18" s="48">
        <f>IF(C18=0,,L18/C18)</f>
        <v>0</v>
      </c>
    </row>
    <row r="19" spans="1:15" ht="11.25" customHeight="1">
      <c r="A19" s="103"/>
      <c r="B19" s="49">
        <v>2012</v>
      </c>
      <c r="C19" s="50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  <c r="M19" s="53">
        <f>IF(C19=0,,-F19/C19)</f>
        <v>0</v>
      </c>
      <c r="N19" s="53">
        <f>IF(C19=0,,-I19/C19)</f>
        <v>0</v>
      </c>
      <c r="O19" s="54">
        <f>IF(C19=0,,L19/C19)</f>
        <v>0</v>
      </c>
    </row>
    <row r="20" spans="1:15" ht="11.25" customHeight="1">
      <c r="A20" s="101" t="s">
        <v>60</v>
      </c>
      <c r="B20" s="42">
        <f>B22-2</f>
        <v>2010</v>
      </c>
      <c r="C20" s="43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5">
        <v>0</v>
      </c>
      <c r="M20" s="46">
        <f>IF(C20=0,,-F20/C20)</f>
        <v>0</v>
      </c>
      <c r="N20" s="46">
        <f>IF(C20=0,,-I20/C20)</f>
        <v>0</v>
      </c>
      <c r="O20" s="47">
        <f>IF(C20=0,,L20/C20)</f>
        <v>0</v>
      </c>
    </row>
    <row r="21" spans="1:15" ht="11.25" customHeight="1">
      <c r="A21" s="102"/>
      <c r="B21" s="26">
        <f>B22-1</f>
        <v>2011</v>
      </c>
      <c r="C21" s="27">
        <v>0</v>
      </c>
      <c r="D21" s="28">
        <v>0</v>
      </c>
      <c r="E21" s="28">
        <v>0</v>
      </c>
      <c r="F21" s="28">
        <v>-921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9">
        <v>-921</v>
      </c>
      <c r="M21" s="30">
        <f>IF(C21=0,,-F21/C21)</f>
        <v>0</v>
      </c>
      <c r="N21" s="30">
        <f>IF(C21=0,,-I21/C21)</f>
        <v>0</v>
      </c>
      <c r="O21" s="48">
        <f>IF(C21=0,,L21/C21)</f>
        <v>0</v>
      </c>
    </row>
    <row r="22" spans="1:15" ht="11.25" customHeight="1">
      <c r="A22" s="103"/>
      <c r="B22" s="49">
        <v>2012</v>
      </c>
      <c r="C22" s="50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  <c r="M22" s="53">
        <f>IF(C22=0,,-F22/C22)</f>
        <v>0</v>
      </c>
      <c r="N22" s="53">
        <f>IF(C22=0,,-I22/C22)</f>
        <v>0</v>
      </c>
      <c r="O22" s="54">
        <f>IF(C22=0,,L22/C22)</f>
        <v>0</v>
      </c>
    </row>
  </sheetData>
  <sheetProtection/>
  <mergeCells count="5">
    <mergeCell ref="M4:O4"/>
    <mergeCell ref="A11:A13"/>
    <mergeCell ref="A14:A16"/>
    <mergeCell ref="A17:A19"/>
    <mergeCell ref="A20:A22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2010</v>
      </c>
      <c r="C7" s="64">
        <v>165369</v>
      </c>
      <c r="D7" s="65">
        <v>165369</v>
      </c>
      <c r="E7" s="64">
        <v>165369</v>
      </c>
      <c r="F7" s="66">
        <v>-1954599</v>
      </c>
      <c r="G7" s="65">
        <v>-232642</v>
      </c>
      <c r="H7" s="67">
        <v>-3019046</v>
      </c>
      <c r="I7" s="67">
        <v>-3019046</v>
      </c>
      <c r="J7" s="64">
        <v>0</v>
      </c>
      <c r="K7" s="66">
        <v>9535004</v>
      </c>
      <c r="L7" s="66">
        <v>8535133</v>
      </c>
      <c r="M7" s="66">
        <v>1273277</v>
      </c>
      <c r="N7" s="66">
        <v>19343414</v>
      </c>
      <c r="O7" s="65">
        <v>19343414</v>
      </c>
      <c r="P7" s="68">
        <f>IF(E7=0,,-F7/E7)</f>
        <v>11.81962157357183</v>
      </c>
      <c r="Q7" s="68">
        <f>IF(E7=0,,-G7/E7)</f>
        <v>1.4068053867411667</v>
      </c>
      <c r="R7" s="69">
        <f>IF(E7=0,,I7/E7)</f>
        <v>-18.25642048993463</v>
      </c>
    </row>
    <row r="8" spans="1:18" ht="11.25" customHeight="1">
      <c r="A8" s="25"/>
      <c r="B8" s="26">
        <f>B9-1</f>
        <v>2011</v>
      </c>
      <c r="C8" s="70">
        <v>163317</v>
      </c>
      <c r="D8" s="71">
        <v>163317</v>
      </c>
      <c r="E8" s="70">
        <v>163317</v>
      </c>
      <c r="F8" s="72">
        <v>-3256100</v>
      </c>
      <c r="G8" s="71">
        <v>-239622</v>
      </c>
      <c r="H8" s="73">
        <v>-3114296</v>
      </c>
      <c r="I8" s="73">
        <v>-3114296</v>
      </c>
      <c r="J8" s="70">
        <v>0</v>
      </c>
      <c r="K8" s="72">
        <v>9786558</v>
      </c>
      <c r="L8" s="72">
        <v>9714664</v>
      </c>
      <c r="M8" s="72">
        <v>1409744</v>
      </c>
      <c r="N8" s="72">
        <v>20910966</v>
      </c>
      <c r="O8" s="71">
        <v>20910966</v>
      </c>
      <c r="P8" s="74">
        <f>IF(E8=0,,-F8/E8)</f>
        <v>19.937299852434222</v>
      </c>
      <c r="Q8" s="74">
        <f>IF(E8=0,,-G8/E8)</f>
        <v>1.4672201914068959</v>
      </c>
      <c r="R8" s="75">
        <f>IF(E8=0,,I8/E8)</f>
        <v>-19.069025269873926</v>
      </c>
    </row>
    <row r="9" spans="1:18" ht="11.25" customHeight="1" thickBot="1">
      <c r="A9" s="32"/>
      <c r="B9" s="33">
        <v>2012</v>
      </c>
      <c r="C9" s="76">
        <v>165430</v>
      </c>
      <c r="D9" s="77">
        <v>165430</v>
      </c>
      <c r="E9" s="76">
        <v>165430</v>
      </c>
      <c r="F9" s="78">
        <v>-2088707</v>
      </c>
      <c r="G9" s="77">
        <v>-293946</v>
      </c>
      <c r="H9" s="79">
        <v>-2081371</v>
      </c>
      <c r="I9" s="79">
        <v>-2081371</v>
      </c>
      <c r="J9" s="76">
        <v>0</v>
      </c>
      <c r="K9" s="78">
        <v>9443363</v>
      </c>
      <c r="L9" s="78">
        <v>9719484</v>
      </c>
      <c r="M9" s="78">
        <v>2097045</v>
      </c>
      <c r="N9" s="78">
        <v>21259892</v>
      </c>
      <c r="O9" s="77">
        <v>21259892</v>
      </c>
      <c r="P9" s="80">
        <f>IF(E9=0,,-F9/E9)</f>
        <v>12.625926373692801</v>
      </c>
      <c r="Q9" s="80">
        <f>IF(E9=0,,-G9/E9)</f>
        <v>1.776860303451611</v>
      </c>
      <c r="R9" s="81">
        <f>IF(E9=0,,I9/E9)</f>
        <v>-12.58158133349453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44</v>
      </c>
      <c r="B11" s="42">
        <f>B13-2</f>
        <v>2010</v>
      </c>
      <c r="C11" s="84">
        <v>165362</v>
      </c>
      <c r="D11" s="85">
        <v>165362</v>
      </c>
      <c r="E11" s="84">
        <v>165362</v>
      </c>
      <c r="F11" s="86">
        <v>-2914678</v>
      </c>
      <c r="G11" s="85">
        <v>-222104</v>
      </c>
      <c r="H11" s="87">
        <v>-2969805</v>
      </c>
      <c r="I11" s="84">
        <v>-2969805</v>
      </c>
      <c r="J11" s="84">
        <v>0</v>
      </c>
      <c r="K11" s="86">
        <v>8175399</v>
      </c>
      <c r="L11" s="86">
        <v>8530798</v>
      </c>
      <c r="M11" s="86">
        <v>1273205</v>
      </c>
      <c r="N11" s="86">
        <v>17979402</v>
      </c>
      <c r="O11" s="85">
        <v>17979402</v>
      </c>
      <c r="P11" s="88">
        <f>IF(E11=0,,-F11/E11)</f>
        <v>17.626044677737326</v>
      </c>
      <c r="Q11" s="88">
        <f>IF(E11=0,,-G11/E11)</f>
        <v>1.3431380849288228</v>
      </c>
      <c r="R11" s="89">
        <f>IF(E11=0,,I11/E11)</f>
        <v>-17.959416310881583</v>
      </c>
    </row>
    <row r="12" spans="1:18" ht="11.25" customHeight="1">
      <c r="A12" s="102"/>
      <c r="B12" s="26">
        <f>B13-1</f>
        <v>2011</v>
      </c>
      <c r="C12" s="70">
        <v>163313</v>
      </c>
      <c r="D12" s="71">
        <v>163313</v>
      </c>
      <c r="E12" s="70">
        <v>163313</v>
      </c>
      <c r="F12" s="72">
        <v>-3374183</v>
      </c>
      <c r="G12" s="71">
        <v>-230671</v>
      </c>
      <c r="H12" s="73">
        <v>-3189600</v>
      </c>
      <c r="I12" s="70">
        <v>-3189600</v>
      </c>
      <c r="J12" s="70">
        <v>0</v>
      </c>
      <c r="K12" s="72">
        <v>8546953</v>
      </c>
      <c r="L12" s="72">
        <v>9710373</v>
      </c>
      <c r="M12" s="72">
        <v>1409672</v>
      </c>
      <c r="N12" s="72">
        <v>19666998</v>
      </c>
      <c r="O12" s="71">
        <v>19666998</v>
      </c>
      <c r="P12" s="74">
        <f>IF(E12=0,,-F12/E12)</f>
        <v>20.660835328479667</v>
      </c>
      <c r="Q12" s="74">
        <f>IF(E12=0,,-G12/E12)</f>
        <v>1.4124472638430499</v>
      </c>
      <c r="R12" s="90">
        <f>IF(E12=0,,I12/E12)</f>
        <v>-19.530594625045158</v>
      </c>
    </row>
    <row r="13" spans="1:18" ht="11.25" customHeight="1">
      <c r="A13" s="103"/>
      <c r="B13" s="91">
        <v>2012</v>
      </c>
      <c r="C13" s="92">
        <v>165428</v>
      </c>
      <c r="D13" s="93">
        <v>165428</v>
      </c>
      <c r="E13" s="92">
        <v>165428</v>
      </c>
      <c r="F13" s="94">
        <v>-2208455</v>
      </c>
      <c r="G13" s="93">
        <v>-282933</v>
      </c>
      <c r="H13" s="95">
        <v>-2149985</v>
      </c>
      <c r="I13" s="92">
        <v>-2149985</v>
      </c>
      <c r="J13" s="92">
        <v>0</v>
      </c>
      <c r="K13" s="94">
        <v>8323758</v>
      </c>
      <c r="L13" s="94">
        <v>9715525</v>
      </c>
      <c r="M13" s="94">
        <v>2096973</v>
      </c>
      <c r="N13" s="94">
        <v>20136256</v>
      </c>
      <c r="O13" s="93">
        <v>20136256</v>
      </c>
      <c r="P13" s="96">
        <f>IF(E13=0,,-F13/E13)</f>
        <v>13.349946804652175</v>
      </c>
      <c r="Q13" s="96">
        <f>IF(E13=0,,-G13/E13)</f>
        <v>1.7103090166114563</v>
      </c>
      <c r="R13" s="97">
        <f>IF(E13=0,,I13/E13)</f>
        <v>-12.996499987910148</v>
      </c>
    </row>
    <row r="14" spans="1:18" ht="11.25" customHeight="1">
      <c r="A14" s="101" t="s">
        <v>51</v>
      </c>
      <c r="B14" s="42">
        <f>B16-2</f>
        <v>2010</v>
      </c>
      <c r="C14" s="84">
        <v>7</v>
      </c>
      <c r="D14" s="85">
        <v>7</v>
      </c>
      <c r="E14" s="84">
        <v>7</v>
      </c>
      <c r="F14" s="86">
        <v>960399</v>
      </c>
      <c r="G14" s="85">
        <v>-10538</v>
      </c>
      <c r="H14" s="87">
        <v>-48921</v>
      </c>
      <c r="I14" s="84">
        <v>-48921</v>
      </c>
      <c r="J14" s="84">
        <v>0</v>
      </c>
      <c r="K14" s="86">
        <v>1359604</v>
      </c>
      <c r="L14" s="86">
        <v>4335</v>
      </c>
      <c r="M14" s="86">
        <v>72</v>
      </c>
      <c r="N14" s="86">
        <v>1364011</v>
      </c>
      <c r="O14" s="85">
        <v>1364011</v>
      </c>
      <c r="P14" s="88">
        <f>IF(E14=0,,-F14/E14)</f>
        <v>-137199.85714285713</v>
      </c>
      <c r="Q14" s="88">
        <f>IF(E14=0,,-G14/E14)</f>
        <v>1505.4285714285713</v>
      </c>
      <c r="R14" s="89">
        <f>IF(E14=0,,I14/E14)</f>
        <v>-6988.714285714285</v>
      </c>
    </row>
    <row r="15" spans="1:18" ht="11.25" customHeight="1">
      <c r="A15" s="102"/>
      <c r="B15" s="26">
        <f>B16-1</f>
        <v>2011</v>
      </c>
      <c r="C15" s="70">
        <v>4</v>
      </c>
      <c r="D15" s="71">
        <v>4</v>
      </c>
      <c r="E15" s="70">
        <v>4</v>
      </c>
      <c r="F15" s="72">
        <v>119004</v>
      </c>
      <c r="G15" s="71">
        <v>-8951</v>
      </c>
      <c r="H15" s="73">
        <v>76225</v>
      </c>
      <c r="I15" s="70">
        <v>76225</v>
      </c>
      <c r="J15" s="70">
        <v>0</v>
      </c>
      <c r="K15" s="72">
        <v>1239605</v>
      </c>
      <c r="L15" s="72">
        <v>4291</v>
      </c>
      <c r="M15" s="72">
        <v>72</v>
      </c>
      <c r="N15" s="72">
        <v>1243968</v>
      </c>
      <c r="O15" s="71">
        <v>1243968</v>
      </c>
      <c r="P15" s="74">
        <f>IF(E15=0,,-F15/E15)</f>
        <v>-29751</v>
      </c>
      <c r="Q15" s="74">
        <f>IF(E15=0,,-G15/E15)</f>
        <v>2237.75</v>
      </c>
      <c r="R15" s="90">
        <f>IF(E15=0,,I15/E15)</f>
        <v>19056.25</v>
      </c>
    </row>
    <row r="16" spans="1:18" ht="11.25" customHeight="1">
      <c r="A16" s="103"/>
      <c r="B16" s="91">
        <v>2012</v>
      </c>
      <c r="C16" s="92">
        <v>2</v>
      </c>
      <c r="D16" s="93">
        <v>2</v>
      </c>
      <c r="E16" s="92">
        <v>2</v>
      </c>
      <c r="F16" s="94">
        <v>119748</v>
      </c>
      <c r="G16" s="93">
        <v>-11013</v>
      </c>
      <c r="H16" s="95">
        <v>68614</v>
      </c>
      <c r="I16" s="92">
        <v>68614</v>
      </c>
      <c r="J16" s="92">
        <v>0</v>
      </c>
      <c r="K16" s="94">
        <v>1119605</v>
      </c>
      <c r="L16" s="94">
        <v>3959</v>
      </c>
      <c r="M16" s="94">
        <v>72</v>
      </c>
      <c r="N16" s="94">
        <v>1123636</v>
      </c>
      <c r="O16" s="93">
        <v>1123636</v>
      </c>
      <c r="P16" s="96">
        <f>IF(E16=0,,-F16/E16)</f>
        <v>-59874</v>
      </c>
      <c r="Q16" s="96">
        <f>IF(E16=0,,-G16/E16)</f>
        <v>5506.5</v>
      </c>
      <c r="R16" s="97">
        <f>IF(E16=0,,I16/E16)</f>
        <v>34307</v>
      </c>
    </row>
    <row r="17" spans="1:18" ht="11.25" customHeight="1">
      <c r="A17" s="101" t="s">
        <v>52</v>
      </c>
      <c r="B17" s="42">
        <f>B19-2</f>
        <v>2010</v>
      </c>
      <c r="C17" s="84">
        <v>0</v>
      </c>
      <c r="D17" s="85">
        <v>0</v>
      </c>
      <c r="E17" s="84">
        <v>0</v>
      </c>
      <c r="F17" s="86">
        <v>-320</v>
      </c>
      <c r="G17" s="85">
        <v>0</v>
      </c>
      <c r="H17" s="87">
        <v>-320</v>
      </c>
      <c r="I17" s="84">
        <v>-320</v>
      </c>
      <c r="J17" s="84">
        <v>0</v>
      </c>
      <c r="K17" s="86">
        <v>1</v>
      </c>
      <c r="L17" s="86">
        <v>0</v>
      </c>
      <c r="M17" s="86">
        <v>0</v>
      </c>
      <c r="N17" s="86">
        <v>1</v>
      </c>
      <c r="O17" s="85">
        <v>1</v>
      </c>
      <c r="P17" s="88">
        <f>IF(E17=0,,-F17/E17)</f>
        <v>0</v>
      </c>
      <c r="Q17" s="88">
        <f>IF(E17=0,,-G17/E17)</f>
        <v>0</v>
      </c>
      <c r="R17" s="89">
        <f>IF(E17=0,,I17/E17)</f>
        <v>0</v>
      </c>
    </row>
    <row r="18" spans="1:18" ht="11.25" customHeight="1">
      <c r="A18" s="102"/>
      <c r="B18" s="26">
        <f>B19-1</f>
        <v>2011</v>
      </c>
      <c r="C18" s="70">
        <v>0</v>
      </c>
      <c r="D18" s="71">
        <v>0</v>
      </c>
      <c r="E18" s="70">
        <v>0</v>
      </c>
      <c r="F18" s="72">
        <v>0</v>
      </c>
      <c r="G18" s="71">
        <v>0</v>
      </c>
      <c r="H18" s="73">
        <v>0</v>
      </c>
      <c r="I18" s="70">
        <v>0</v>
      </c>
      <c r="J18" s="70">
        <v>0</v>
      </c>
      <c r="K18" s="72">
        <v>0</v>
      </c>
      <c r="L18" s="72">
        <v>0</v>
      </c>
      <c r="M18" s="72">
        <v>0</v>
      </c>
      <c r="N18" s="72">
        <v>0</v>
      </c>
      <c r="O18" s="71">
        <v>0</v>
      </c>
      <c r="P18" s="74">
        <f>IF(E18=0,,-F18/E18)</f>
        <v>0</v>
      </c>
      <c r="Q18" s="74">
        <f>IF(E18=0,,-G18/E18)</f>
        <v>0</v>
      </c>
      <c r="R18" s="90">
        <f>IF(E18=0,,I18/E18)</f>
        <v>0</v>
      </c>
    </row>
    <row r="19" spans="1:18" ht="11.25" customHeight="1">
      <c r="A19" s="103"/>
      <c r="B19" s="91">
        <v>2012</v>
      </c>
      <c r="C19" s="92">
        <v>0</v>
      </c>
      <c r="D19" s="93">
        <v>0</v>
      </c>
      <c r="E19" s="92">
        <v>0</v>
      </c>
      <c r="F19" s="94">
        <v>0</v>
      </c>
      <c r="G19" s="93">
        <v>0</v>
      </c>
      <c r="H19" s="95">
        <v>0</v>
      </c>
      <c r="I19" s="92">
        <v>0</v>
      </c>
      <c r="J19" s="92">
        <v>0</v>
      </c>
      <c r="K19" s="94">
        <v>0</v>
      </c>
      <c r="L19" s="94">
        <v>0</v>
      </c>
      <c r="M19" s="94">
        <v>0</v>
      </c>
      <c r="N19" s="94">
        <v>0</v>
      </c>
      <c r="O19" s="93">
        <v>0</v>
      </c>
      <c r="P19" s="96">
        <f>IF(E19=0,,-F19/E19)</f>
        <v>0</v>
      </c>
      <c r="Q19" s="96">
        <f>IF(E19=0,,-G19/E19)</f>
        <v>0</v>
      </c>
      <c r="R19" s="97">
        <f>IF(E19=0,,I19/E19)</f>
        <v>0</v>
      </c>
    </row>
    <row r="20" spans="1:18" ht="11.25" customHeight="1">
      <c r="A20" s="101" t="s">
        <v>60</v>
      </c>
      <c r="B20" s="42">
        <f>B22-2</f>
        <v>2010</v>
      </c>
      <c r="C20" s="84">
        <v>0</v>
      </c>
      <c r="D20" s="85">
        <v>0</v>
      </c>
      <c r="E20" s="84">
        <v>0</v>
      </c>
      <c r="F20" s="86">
        <v>0</v>
      </c>
      <c r="G20" s="85">
        <v>0</v>
      </c>
      <c r="H20" s="87">
        <v>0</v>
      </c>
      <c r="I20" s="84">
        <v>0</v>
      </c>
      <c r="J20" s="84">
        <v>0</v>
      </c>
      <c r="K20" s="86">
        <v>0</v>
      </c>
      <c r="L20" s="86">
        <v>0</v>
      </c>
      <c r="M20" s="86">
        <v>0</v>
      </c>
      <c r="N20" s="86">
        <v>0</v>
      </c>
      <c r="O20" s="85">
        <v>0</v>
      </c>
      <c r="P20" s="88">
        <f>IF(E20=0,,-F20/E20)</f>
        <v>0</v>
      </c>
      <c r="Q20" s="88">
        <f>IF(E20=0,,-G20/E20)</f>
        <v>0</v>
      </c>
      <c r="R20" s="89">
        <f>IF(E20=0,,I20/E20)</f>
        <v>0</v>
      </c>
    </row>
    <row r="21" spans="1:18" ht="11.25" customHeight="1">
      <c r="A21" s="102"/>
      <c r="B21" s="26">
        <f>B22-1</f>
        <v>2011</v>
      </c>
      <c r="C21" s="70">
        <v>0</v>
      </c>
      <c r="D21" s="71">
        <v>0</v>
      </c>
      <c r="E21" s="70">
        <v>0</v>
      </c>
      <c r="F21" s="72">
        <v>-921</v>
      </c>
      <c r="G21" s="71">
        <v>0</v>
      </c>
      <c r="H21" s="73">
        <v>-921</v>
      </c>
      <c r="I21" s="70">
        <v>-921</v>
      </c>
      <c r="J21" s="70">
        <v>0</v>
      </c>
      <c r="K21" s="72">
        <v>0</v>
      </c>
      <c r="L21" s="72">
        <v>0</v>
      </c>
      <c r="M21" s="72">
        <v>0</v>
      </c>
      <c r="N21" s="72">
        <v>0</v>
      </c>
      <c r="O21" s="71">
        <v>0</v>
      </c>
      <c r="P21" s="74">
        <f>IF(E21=0,,-F21/E21)</f>
        <v>0</v>
      </c>
      <c r="Q21" s="74">
        <f>IF(E21=0,,-G21/E21)</f>
        <v>0</v>
      </c>
      <c r="R21" s="90">
        <f>IF(E21=0,,I21/E21)</f>
        <v>0</v>
      </c>
    </row>
    <row r="22" spans="1:18" ht="11.25" customHeight="1">
      <c r="A22" s="103"/>
      <c r="B22" s="91">
        <v>2012</v>
      </c>
      <c r="C22" s="92">
        <v>0</v>
      </c>
      <c r="D22" s="93">
        <v>0</v>
      </c>
      <c r="E22" s="92">
        <v>0</v>
      </c>
      <c r="F22" s="94">
        <v>0</v>
      </c>
      <c r="G22" s="93">
        <v>0</v>
      </c>
      <c r="H22" s="95">
        <v>0</v>
      </c>
      <c r="I22" s="92">
        <v>0</v>
      </c>
      <c r="J22" s="92">
        <v>0</v>
      </c>
      <c r="K22" s="94">
        <v>0</v>
      </c>
      <c r="L22" s="94">
        <v>0</v>
      </c>
      <c r="M22" s="94">
        <v>0</v>
      </c>
      <c r="N22" s="94">
        <v>0</v>
      </c>
      <c r="O22" s="93">
        <v>0</v>
      </c>
      <c r="P22" s="96">
        <f>IF(E22=0,,-F22/E22)</f>
        <v>0</v>
      </c>
      <c r="Q22" s="96">
        <f>IF(E22=0,,-G22/E22)</f>
        <v>0</v>
      </c>
      <c r="R22" s="97">
        <f>IF(E22=0,,I22/E22)</f>
        <v>0</v>
      </c>
    </row>
  </sheetData>
  <sheetProtection/>
  <mergeCells count="5">
    <mergeCell ref="P4:R4"/>
    <mergeCell ref="A11:A13"/>
    <mergeCell ref="A14:A16"/>
    <mergeCell ref="A17:A19"/>
    <mergeCell ref="A20:A22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2010</v>
      </c>
      <c r="C7" s="20">
        <v>10623447</v>
      </c>
      <c r="D7" s="21">
        <v>196100</v>
      </c>
      <c r="E7" s="21">
        <v>20790</v>
      </c>
      <c r="F7" s="21">
        <v>-8967554</v>
      </c>
      <c r="G7" s="21">
        <v>-421</v>
      </c>
      <c r="H7" s="21">
        <v>-547328</v>
      </c>
      <c r="I7" s="21">
        <v>-2207640</v>
      </c>
      <c r="J7" s="21">
        <v>668</v>
      </c>
      <c r="K7" s="21">
        <v>0</v>
      </c>
      <c r="L7" s="22">
        <v>-881938</v>
      </c>
      <c r="M7" s="23">
        <f>IF(C7=0,,-F7/C7)</f>
        <v>0.8441284641416293</v>
      </c>
      <c r="N7" s="23">
        <f>IF(C7=0,,-I7/C7)</f>
        <v>0.20780825658564495</v>
      </c>
      <c r="O7" s="24">
        <f>IF(C7=0,,L7/C7)</f>
        <v>-0.08301806372263165</v>
      </c>
    </row>
    <row r="8" spans="1:15" ht="11.25" customHeight="1">
      <c r="A8" s="25"/>
      <c r="B8" s="26">
        <f>B9-1</f>
        <v>2011</v>
      </c>
      <c r="C8" s="27">
        <v>10753097</v>
      </c>
      <c r="D8" s="28">
        <v>218840</v>
      </c>
      <c r="E8" s="28">
        <v>17018</v>
      </c>
      <c r="F8" s="28">
        <v>-9207401</v>
      </c>
      <c r="G8" s="28">
        <v>0</v>
      </c>
      <c r="H8" s="28">
        <v>-173305</v>
      </c>
      <c r="I8" s="28">
        <v>-2205964</v>
      </c>
      <c r="J8" s="28">
        <v>-391</v>
      </c>
      <c r="K8" s="28">
        <v>0</v>
      </c>
      <c r="L8" s="29">
        <v>-598106</v>
      </c>
      <c r="M8" s="30">
        <f>IF(C8=0,,-F8/C8)</f>
        <v>0.8562557373006121</v>
      </c>
      <c r="N8" s="30">
        <f>IF(C8=0,,-I8/C8)</f>
        <v>0.20514685211153585</v>
      </c>
      <c r="O8" s="31">
        <f>IF(C8=0,,L8/C8)</f>
        <v>-0.055621743205701575</v>
      </c>
    </row>
    <row r="9" spans="1:15" ht="11.25" customHeight="1" thickBot="1">
      <c r="A9" s="32"/>
      <c r="B9" s="33">
        <v>2012</v>
      </c>
      <c r="C9" s="34">
        <v>11253898</v>
      </c>
      <c r="D9" s="35">
        <v>165090</v>
      </c>
      <c r="E9" s="35">
        <v>14012</v>
      </c>
      <c r="F9" s="35">
        <v>-9340660</v>
      </c>
      <c r="G9" s="35">
        <v>0</v>
      </c>
      <c r="H9" s="35">
        <v>-241483</v>
      </c>
      <c r="I9" s="35">
        <v>-2436526</v>
      </c>
      <c r="J9" s="35">
        <v>-7117</v>
      </c>
      <c r="K9" s="35">
        <v>0</v>
      </c>
      <c r="L9" s="36">
        <v>-592786</v>
      </c>
      <c r="M9" s="37">
        <f>IF(C9=0,,-F9/C9)</f>
        <v>0.829993305430705</v>
      </c>
      <c r="N9" s="37">
        <f>IF(C9=0,,-I9/C9)</f>
        <v>0.21650507228695337</v>
      </c>
      <c r="O9" s="38">
        <f>IF(C9=0,,L9/C9)</f>
        <v>-0.05267383798929046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62</v>
      </c>
      <c r="B11" s="42">
        <f>B13-2</f>
        <v>2010</v>
      </c>
      <c r="C11" s="43">
        <v>199519</v>
      </c>
      <c r="D11" s="44">
        <v>331</v>
      </c>
      <c r="E11" s="44">
        <v>0</v>
      </c>
      <c r="F11" s="44">
        <v>-8808</v>
      </c>
      <c r="G11" s="44">
        <v>0</v>
      </c>
      <c r="H11" s="44">
        <v>0</v>
      </c>
      <c r="I11" s="44">
        <v>-79198</v>
      </c>
      <c r="J11" s="44">
        <v>0</v>
      </c>
      <c r="K11" s="44">
        <v>0</v>
      </c>
      <c r="L11" s="45">
        <v>111844</v>
      </c>
      <c r="M11" s="46">
        <f>IF(C11=0,,-F11/C11)</f>
        <v>0.044146171542559856</v>
      </c>
      <c r="N11" s="46">
        <f>IF(C11=0,,-I11/C11)</f>
        <v>0.39694465188779016</v>
      </c>
      <c r="O11" s="47">
        <f>IF(C11=0,,L11/C11)</f>
        <v>0.5605681664402888</v>
      </c>
    </row>
    <row r="12" spans="1:15" ht="11.25" customHeight="1">
      <c r="A12" s="102"/>
      <c r="B12" s="26">
        <f>B13-1</f>
        <v>2011</v>
      </c>
      <c r="C12" s="27">
        <v>174373</v>
      </c>
      <c r="D12" s="28">
        <v>790</v>
      </c>
      <c r="E12" s="28">
        <v>0</v>
      </c>
      <c r="F12" s="28">
        <v>-8235</v>
      </c>
      <c r="G12" s="28">
        <v>0</v>
      </c>
      <c r="H12" s="28">
        <v>0</v>
      </c>
      <c r="I12" s="28">
        <v>-35939</v>
      </c>
      <c r="J12" s="28">
        <v>0</v>
      </c>
      <c r="K12" s="28">
        <v>0</v>
      </c>
      <c r="L12" s="29">
        <v>130989</v>
      </c>
      <c r="M12" s="30">
        <f>IF(C12=0,,-F12/C12)</f>
        <v>0.04722634811582068</v>
      </c>
      <c r="N12" s="30">
        <f>IF(C12=0,,-I12/C12)</f>
        <v>0.20610415603333085</v>
      </c>
      <c r="O12" s="48">
        <f>IF(C12=0,,L12/C12)</f>
        <v>0.7512000137635987</v>
      </c>
    </row>
    <row r="13" spans="1:15" ht="11.25" customHeight="1">
      <c r="A13" s="103"/>
      <c r="B13" s="49">
        <v>2012</v>
      </c>
      <c r="C13" s="50">
        <v>243820</v>
      </c>
      <c r="D13" s="51">
        <v>838</v>
      </c>
      <c r="E13" s="51">
        <v>0</v>
      </c>
      <c r="F13" s="51">
        <v>-16694</v>
      </c>
      <c r="G13" s="51">
        <v>0</v>
      </c>
      <c r="H13" s="51">
        <v>0</v>
      </c>
      <c r="I13" s="51">
        <v>-187852</v>
      </c>
      <c r="J13" s="51">
        <v>0</v>
      </c>
      <c r="K13" s="51">
        <v>0</v>
      </c>
      <c r="L13" s="52">
        <v>40112</v>
      </c>
      <c r="M13" s="53">
        <f>IF(C13=0,,-F13/C13)</f>
        <v>0.06846854236732015</v>
      </c>
      <c r="N13" s="53">
        <f>IF(C13=0,,-I13/C13)</f>
        <v>0.7704536133213026</v>
      </c>
      <c r="O13" s="54">
        <f>IF(C13=0,,L13/C13)</f>
        <v>0.1645148060044295</v>
      </c>
    </row>
    <row r="14" spans="1:15" ht="11.25" customHeight="1">
      <c r="A14" s="101" t="s">
        <v>63</v>
      </c>
      <c r="B14" s="42">
        <f>B16-2</f>
        <v>2010</v>
      </c>
      <c r="C14" s="43">
        <v>0</v>
      </c>
      <c r="D14" s="44">
        <v>349</v>
      </c>
      <c r="E14" s="44">
        <v>0</v>
      </c>
      <c r="F14" s="44">
        <v>0</v>
      </c>
      <c r="G14" s="44">
        <v>0</v>
      </c>
      <c r="H14" s="44">
        <v>0</v>
      </c>
      <c r="I14" s="44">
        <v>-273</v>
      </c>
      <c r="J14" s="44">
        <v>0</v>
      </c>
      <c r="K14" s="44">
        <v>0</v>
      </c>
      <c r="L14" s="45">
        <v>76</v>
      </c>
      <c r="M14" s="46">
        <f>IF(C14=0,,-F14/C14)</f>
        <v>0</v>
      </c>
      <c r="N14" s="46">
        <f>IF(C14=0,,-I14/C14)</f>
        <v>0</v>
      </c>
      <c r="O14" s="47">
        <f>IF(C14=0,,L14/C14)</f>
        <v>0</v>
      </c>
    </row>
    <row r="15" spans="1:15" ht="11.25" customHeight="1">
      <c r="A15" s="102"/>
      <c r="B15" s="26">
        <f>B16-1</f>
        <v>2011</v>
      </c>
      <c r="C15" s="27">
        <v>0</v>
      </c>
      <c r="D15" s="28">
        <v>335</v>
      </c>
      <c r="E15" s="28">
        <v>0</v>
      </c>
      <c r="F15" s="28">
        <v>0</v>
      </c>
      <c r="G15" s="28">
        <v>0</v>
      </c>
      <c r="H15" s="28">
        <v>0</v>
      </c>
      <c r="I15" s="28">
        <v>-284</v>
      </c>
      <c r="J15" s="28">
        <v>0</v>
      </c>
      <c r="K15" s="28">
        <v>0</v>
      </c>
      <c r="L15" s="29">
        <v>51</v>
      </c>
      <c r="M15" s="30">
        <f>IF(C15=0,,-F15/C15)</f>
        <v>0</v>
      </c>
      <c r="N15" s="30">
        <f>IF(C15=0,,-I15/C15)</f>
        <v>0</v>
      </c>
      <c r="O15" s="48">
        <f>IF(C15=0,,L15/C15)</f>
        <v>0</v>
      </c>
    </row>
    <row r="16" spans="1:15" ht="11.25" customHeight="1">
      <c r="A16" s="103"/>
      <c r="B16" s="49">
        <v>2012</v>
      </c>
      <c r="C16" s="50">
        <v>0</v>
      </c>
      <c r="D16" s="51">
        <v>251</v>
      </c>
      <c r="E16" s="51">
        <v>0</v>
      </c>
      <c r="F16" s="51">
        <v>0</v>
      </c>
      <c r="G16" s="51">
        <v>0</v>
      </c>
      <c r="H16" s="51">
        <v>0</v>
      </c>
      <c r="I16" s="51">
        <v>-330</v>
      </c>
      <c r="J16" s="51">
        <v>0</v>
      </c>
      <c r="K16" s="51">
        <v>0</v>
      </c>
      <c r="L16" s="52">
        <v>-79</v>
      </c>
      <c r="M16" s="53">
        <f>IF(C16=0,,-F16/C16)</f>
        <v>0</v>
      </c>
      <c r="N16" s="53">
        <f>IF(C16=0,,-I16/C16)</f>
        <v>0</v>
      </c>
      <c r="O16" s="54">
        <f>IF(C16=0,,L16/C16)</f>
        <v>0</v>
      </c>
    </row>
    <row r="17" spans="1:15" ht="11.25" customHeight="1">
      <c r="A17" s="101" t="s">
        <v>46</v>
      </c>
      <c r="B17" s="42">
        <f>B19-2</f>
        <v>2010</v>
      </c>
      <c r="C17" s="43">
        <v>234805</v>
      </c>
      <c r="D17" s="44">
        <v>1845</v>
      </c>
      <c r="E17" s="44">
        <v>1719</v>
      </c>
      <c r="F17" s="44">
        <v>-213728</v>
      </c>
      <c r="G17" s="44">
        <v>-421</v>
      </c>
      <c r="H17" s="44">
        <v>-15301</v>
      </c>
      <c r="I17" s="44">
        <v>-89785</v>
      </c>
      <c r="J17" s="44">
        <v>0</v>
      </c>
      <c r="K17" s="44">
        <v>0</v>
      </c>
      <c r="L17" s="45">
        <v>-80866</v>
      </c>
      <c r="M17" s="46">
        <f>IF(C17=0,,-F17/C17)</f>
        <v>0.9102361534038883</v>
      </c>
      <c r="N17" s="46">
        <f>IF(C17=0,,-I17/C17)</f>
        <v>0.3823811247631013</v>
      </c>
      <c r="O17" s="47">
        <f>IF(C17=0,,L17/C17)</f>
        <v>-0.3443964140456975</v>
      </c>
    </row>
    <row r="18" spans="1:15" ht="11.25" customHeight="1">
      <c r="A18" s="102"/>
      <c r="B18" s="26">
        <f>B19-1</f>
        <v>2011</v>
      </c>
      <c r="C18" s="27">
        <v>281620</v>
      </c>
      <c r="D18" s="28">
        <v>5349</v>
      </c>
      <c r="E18" s="28">
        <v>3389</v>
      </c>
      <c r="F18" s="28">
        <v>-238419</v>
      </c>
      <c r="G18" s="28">
        <v>0</v>
      </c>
      <c r="H18" s="28">
        <v>-4656</v>
      </c>
      <c r="I18" s="28">
        <v>-99403</v>
      </c>
      <c r="J18" s="28">
        <v>0</v>
      </c>
      <c r="K18" s="28">
        <v>0</v>
      </c>
      <c r="L18" s="29">
        <v>-52120</v>
      </c>
      <c r="M18" s="30">
        <f>IF(C18=0,,-F18/C18)</f>
        <v>0.8465982529649883</v>
      </c>
      <c r="N18" s="30">
        <f>IF(C18=0,,-I18/C18)</f>
        <v>0.35296853916625237</v>
      </c>
      <c r="O18" s="48">
        <f>IF(C18=0,,L18/C18)</f>
        <v>-0.1850720829486542</v>
      </c>
    </row>
    <row r="19" spans="1:15" ht="11.25" customHeight="1">
      <c r="A19" s="103"/>
      <c r="B19" s="49">
        <v>2012</v>
      </c>
      <c r="C19" s="50">
        <v>317725</v>
      </c>
      <c r="D19" s="51">
        <v>5365</v>
      </c>
      <c r="E19" s="51">
        <v>0</v>
      </c>
      <c r="F19" s="51">
        <v>-295624</v>
      </c>
      <c r="G19" s="51">
        <v>0</v>
      </c>
      <c r="H19" s="51">
        <v>-4806</v>
      </c>
      <c r="I19" s="51">
        <v>-123114</v>
      </c>
      <c r="J19" s="51">
        <v>-1027</v>
      </c>
      <c r="K19" s="51">
        <v>0</v>
      </c>
      <c r="L19" s="52">
        <v>-101481</v>
      </c>
      <c r="M19" s="53">
        <f>IF(C19=0,,-F19/C19)</f>
        <v>0.9304398457785821</v>
      </c>
      <c r="N19" s="53">
        <f>IF(C19=0,,-I19/C19)</f>
        <v>0.3874860335195531</v>
      </c>
      <c r="O19" s="54">
        <f>IF(C19=0,,L19/C19)</f>
        <v>-0.3193988512078055</v>
      </c>
    </row>
    <row r="20" spans="1:15" ht="11.25" customHeight="1">
      <c r="A20" s="101" t="s">
        <v>47</v>
      </c>
      <c r="B20" s="42">
        <f>B22-2</f>
        <v>2010</v>
      </c>
      <c r="C20" s="43">
        <v>388409</v>
      </c>
      <c r="D20" s="44">
        <v>1050</v>
      </c>
      <c r="E20" s="44">
        <v>1365</v>
      </c>
      <c r="F20" s="44">
        <v>-246730</v>
      </c>
      <c r="G20" s="44">
        <v>0</v>
      </c>
      <c r="H20" s="44">
        <v>0</v>
      </c>
      <c r="I20" s="44">
        <v>-140977</v>
      </c>
      <c r="J20" s="44">
        <v>0</v>
      </c>
      <c r="K20" s="44">
        <v>0</v>
      </c>
      <c r="L20" s="45">
        <v>3117</v>
      </c>
      <c r="M20" s="46">
        <f>IF(C20=0,,-F20/C20)</f>
        <v>0.6352324482697362</v>
      </c>
      <c r="N20" s="46">
        <f>IF(C20=0,,-I20/C20)</f>
        <v>0.36296017857464685</v>
      </c>
      <c r="O20" s="47">
        <f>IF(C20=0,,L20/C20)</f>
        <v>0.008025045763615159</v>
      </c>
    </row>
    <row r="21" spans="1:15" ht="11.25" customHeight="1">
      <c r="A21" s="102"/>
      <c r="B21" s="26">
        <f>B22-1</f>
        <v>2011</v>
      </c>
      <c r="C21" s="27">
        <v>339446</v>
      </c>
      <c r="D21" s="28">
        <v>2791</v>
      </c>
      <c r="E21" s="28">
        <v>1597</v>
      </c>
      <c r="F21" s="28">
        <v>-199457</v>
      </c>
      <c r="G21" s="28">
        <v>0</v>
      </c>
      <c r="H21" s="28">
        <v>0</v>
      </c>
      <c r="I21" s="28">
        <v>-149091</v>
      </c>
      <c r="J21" s="28">
        <v>0</v>
      </c>
      <c r="K21" s="28">
        <v>0</v>
      </c>
      <c r="L21" s="29">
        <v>-4714</v>
      </c>
      <c r="M21" s="30">
        <f>IF(C21=0,,-F21/C21)</f>
        <v>0.5875956705926716</v>
      </c>
      <c r="N21" s="30">
        <f>IF(C21=0,,-I21/C21)</f>
        <v>0.43921860914549</v>
      </c>
      <c r="O21" s="48">
        <f>IF(C21=0,,L21/C21)</f>
        <v>-0.013887334067863518</v>
      </c>
    </row>
    <row r="22" spans="1:15" ht="11.25" customHeight="1">
      <c r="A22" s="103"/>
      <c r="B22" s="49">
        <v>2012</v>
      </c>
      <c r="C22" s="50">
        <v>323819</v>
      </c>
      <c r="D22" s="51">
        <v>3071</v>
      </c>
      <c r="E22" s="51">
        <v>1765</v>
      </c>
      <c r="F22" s="51">
        <v>-204627</v>
      </c>
      <c r="G22" s="51">
        <v>0</v>
      </c>
      <c r="H22" s="51">
        <v>0</v>
      </c>
      <c r="I22" s="51">
        <v>-128266</v>
      </c>
      <c r="J22" s="51">
        <v>0</v>
      </c>
      <c r="K22" s="51">
        <v>0</v>
      </c>
      <c r="L22" s="52">
        <v>-4238</v>
      </c>
      <c r="M22" s="53">
        <f>IF(C22=0,,-F22/C22)</f>
        <v>0.6319178306399563</v>
      </c>
      <c r="N22" s="53">
        <f>IF(C22=0,,-I22/C22)</f>
        <v>0.3961039963683416</v>
      </c>
      <c r="O22" s="54">
        <f>IF(C22=0,,L22/C22)</f>
        <v>-0.013087558172929939</v>
      </c>
    </row>
    <row r="23" spans="1:15" ht="11.25" customHeight="1">
      <c r="A23" s="101" t="s">
        <v>48</v>
      </c>
      <c r="B23" s="42">
        <f>B25-2</f>
        <v>2010</v>
      </c>
      <c r="C23" s="43">
        <v>3030176</v>
      </c>
      <c r="D23" s="44">
        <v>34662</v>
      </c>
      <c r="E23" s="44">
        <v>9305</v>
      </c>
      <c r="F23" s="44">
        <v>-2577412</v>
      </c>
      <c r="G23" s="44">
        <v>0</v>
      </c>
      <c r="H23" s="44">
        <v>0</v>
      </c>
      <c r="I23" s="44">
        <v>-544913</v>
      </c>
      <c r="J23" s="44">
        <v>0</v>
      </c>
      <c r="K23" s="44">
        <v>0</v>
      </c>
      <c r="L23" s="45">
        <v>-48182</v>
      </c>
      <c r="M23" s="46">
        <f>IF(C23=0,,-F23/C23)</f>
        <v>0.8505816163813587</v>
      </c>
      <c r="N23" s="46">
        <f>IF(C23=0,,-I23/C23)</f>
        <v>0.17982882842448755</v>
      </c>
      <c r="O23" s="47">
        <f>IF(C23=0,,L23/C23)</f>
        <v>-0.01590072655845733</v>
      </c>
    </row>
    <row r="24" spans="1:15" ht="11.25" customHeight="1">
      <c r="A24" s="102"/>
      <c r="B24" s="26">
        <f>B25-1</f>
        <v>2011</v>
      </c>
      <c r="C24" s="27">
        <v>3224545</v>
      </c>
      <c r="D24" s="28">
        <v>62142</v>
      </c>
      <c r="E24" s="28">
        <v>8436</v>
      </c>
      <c r="F24" s="28">
        <v>-2730007</v>
      </c>
      <c r="G24" s="28">
        <v>0</v>
      </c>
      <c r="H24" s="28">
        <v>0</v>
      </c>
      <c r="I24" s="28">
        <v>-634207</v>
      </c>
      <c r="J24" s="28">
        <v>0</v>
      </c>
      <c r="K24" s="28">
        <v>0</v>
      </c>
      <c r="L24" s="29">
        <v>-69091</v>
      </c>
      <c r="M24" s="30">
        <f>IF(C24=0,,-F24/C24)</f>
        <v>0.8466332459308212</v>
      </c>
      <c r="N24" s="30">
        <f>IF(C24=0,,-I24/C24)</f>
        <v>0.19668108213716973</v>
      </c>
      <c r="O24" s="48">
        <f>IF(C24=0,,L24/C24)</f>
        <v>-0.021426588867576667</v>
      </c>
    </row>
    <row r="25" spans="1:15" ht="11.25" customHeight="1">
      <c r="A25" s="103"/>
      <c r="B25" s="49">
        <v>2012</v>
      </c>
      <c r="C25" s="50">
        <v>3394022</v>
      </c>
      <c r="D25" s="51">
        <v>44674</v>
      </c>
      <c r="E25" s="51">
        <v>6759</v>
      </c>
      <c r="F25" s="51">
        <v>-2861832</v>
      </c>
      <c r="G25" s="51">
        <v>0</v>
      </c>
      <c r="H25" s="51">
        <v>-80100</v>
      </c>
      <c r="I25" s="51">
        <v>-667160</v>
      </c>
      <c r="J25" s="51">
        <v>0</v>
      </c>
      <c r="K25" s="51">
        <v>0</v>
      </c>
      <c r="L25" s="52">
        <v>-163637</v>
      </c>
      <c r="M25" s="53">
        <f>IF(C25=0,,-F25/C25)</f>
        <v>0.8431978343098542</v>
      </c>
      <c r="N25" s="53">
        <f>IF(C25=0,,-I25/C25)</f>
        <v>0.19656914421886482</v>
      </c>
      <c r="O25" s="54">
        <f>IF(C25=0,,L25/C25)</f>
        <v>-0.048213299737008185</v>
      </c>
    </row>
    <row r="26" spans="1:15" ht="11.25" customHeight="1">
      <c r="A26" s="101" t="s">
        <v>49</v>
      </c>
      <c r="B26" s="42">
        <f>B28-2</f>
        <v>2010</v>
      </c>
      <c r="C26" s="43">
        <v>1575769</v>
      </c>
      <c r="D26" s="44">
        <v>37780</v>
      </c>
      <c r="E26" s="44">
        <v>0</v>
      </c>
      <c r="F26" s="44">
        <v>-1357925</v>
      </c>
      <c r="G26" s="44">
        <v>0</v>
      </c>
      <c r="H26" s="44">
        <v>0</v>
      </c>
      <c r="I26" s="44">
        <v>-188736</v>
      </c>
      <c r="J26" s="44">
        <v>0</v>
      </c>
      <c r="K26" s="44">
        <v>0</v>
      </c>
      <c r="L26" s="45">
        <v>66888</v>
      </c>
      <c r="M26" s="46">
        <f>IF(C26=0,,-F26/C26)</f>
        <v>0.8617538484384449</v>
      </c>
      <c r="N26" s="46">
        <f>IF(C26=0,,-I26/C26)</f>
        <v>0.11977390086998792</v>
      </c>
      <c r="O26" s="47">
        <f>IF(C26=0,,L26/C26)</f>
        <v>0.042447846099269625</v>
      </c>
    </row>
    <row r="27" spans="1:15" ht="11.25" customHeight="1">
      <c r="A27" s="102"/>
      <c r="B27" s="26">
        <f>B28-1</f>
        <v>2011</v>
      </c>
      <c r="C27" s="27">
        <v>1600850</v>
      </c>
      <c r="D27" s="28">
        <v>33135</v>
      </c>
      <c r="E27" s="28">
        <v>0</v>
      </c>
      <c r="F27" s="28">
        <v>-1552498</v>
      </c>
      <c r="G27" s="28">
        <v>0</v>
      </c>
      <c r="H27" s="28">
        <v>0</v>
      </c>
      <c r="I27" s="28">
        <v>-192775</v>
      </c>
      <c r="J27" s="28">
        <v>0</v>
      </c>
      <c r="K27" s="28">
        <v>0</v>
      </c>
      <c r="L27" s="29">
        <v>-111288</v>
      </c>
      <c r="M27" s="30">
        <f>IF(C27=0,,-F27/C27)</f>
        <v>0.9697960458506418</v>
      </c>
      <c r="N27" s="30">
        <f>IF(C27=0,,-I27/C27)</f>
        <v>0.12042040166161727</v>
      </c>
      <c r="O27" s="48">
        <f>IF(C27=0,,L27/C27)</f>
        <v>-0.06951806852609552</v>
      </c>
    </row>
    <row r="28" spans="1:15" ht="11.25" customHeight="1">
      <c r="A28" s="103"/>
      <c r="B28" s="49">
        <v>2012</v>
      </c>
      <c r="C28" s="50">
        <v>1665507</v>
      </c>
      <c r="D28" s="51">
        <v>29145</v>
      </c>
      <c r="E28" s="51">
        <v>0</v>
      </c>
      <c r="F28" s="51">
        <v>-1575909</v>
      </c>
      <c r="G28" s="51">
        <v>0</v>
      </c>
      <c r="H28" s="51">
        <v>0</v>
      </c>
      <c r="I28" s="51">
        <v>-207114</v>
      </c>
      <c r="J28" s="51">
        <v>0</v>
      </c>
      <c r="K28" s="51">
        <v>0</v>
      </c>
      <c r="L28" s="52">
        <v>-88371</v>
      </c>
      <c r="M28" s="53">
        <f>IF(C28=0,,-F28/C28)</f>
        <v>0.9462037685821795</v>
      </c>
      <c r="N28" s="53">
        <f>IF(C28=0,,-I28/C28)</f>
        <v>0.12435492615762048</v>
      </c>
      <c r="O28" s="54">
        <f>IF(C28=0,,L28/C28)</f>
        <v>-0.053059518813190217</v>
      </c>
    </row>
    <row r="29" spans="1:15" ht="11.25" customHeight="1">
      <c r="A29" s="101" t="s">
        <v>52</v>
      </c>
      <c r="B29" s="42">
        <f>B31-2</f>
        <v>2010</v>
      </c>
      <c r="C29" s="43">
        <v>3092205</v>
      </c>
      <c r="D29" s="44">
        <v>76013</v>
      </c>
      <c r="E29" s="44">
        <v>3830</v>
      </c>
      <c r="F29" s="44">
        <v>-2867913</v>
      </c>
      <c r="G29" s="44">
        <v>0</v>
      </c>
      <c r="H29" s="44">
        <v>-163684</v>
      </c>
      <c r="I29" s="44">
        <v>-645700</v>
      </c>
      <c r="J29" s="44">
        <v>907</v>
      </c>
      <c r="K29" s="44">
        <v>0</v>
      </c>
      <c r="L29" s="45">
        <v>-504342</v>
      </c>
      <c r="M29" s="46">
        <f>IF(C29=0,,-F29/C29)</f>
        <v>0.9274653523941653</v>
      </c>
      <c r="N29" s="46">
        <f>IF(C29=0,,-I29/C29)</f>
        <v>0.20881539225245416</v>
      </c>
      <c r="O29" s="47">
        <f>IF(C29=0,,L29/C29)</f>
        <v>-0.16310108805852136</v>
      </c>
    </row>
    <row r="30" spans="1:15" ht="11.25" customHeight="1">
      <c r="A30" s="102"/>
      <c r="B30" s="26">
        <f>B31-1</f>
        <v>2011</v>
      </c>
      <c r="C30" s="27">
        <v>3177909</v>
      </c>
      <c r="D30" s="28">
        <v>82514</v>
      </c>
      <c r="E30" s="28">
        <v>3596</v>
      </c>
      <c r="F30" s="28">
        <v>-2943541</v>
      </c>
      <c r="G30" s="28">
        <v>0</v>
      </c>
      <c r="H30" s="28">
        <v>-165123</v>
      </c>
      <c r="I30" s="28">
        <v>-655672</v>
      </c>
      <c r="J30" s="28">
        <v>267</v>
      </c>
      <c r="K30" s="28">
        <v>0</v>
      </c>
      <c r="L30" s="29">
        <v>-500050</v>
      </c>
      <c r="M30" s="30">
        <f>IF(C30=0,,-F30/C30)</f>
        <v>0.9262508775424344</v>
      </c>
      <c r="N30" s="30">
        <f>IF(C30=0,,-I30/C30)</f>
        <v>0.20632182985730554</v>
      </c>
      <c r="O30" s="48">
        <f>IF(C30=0,,L30/C30)</f>
        <v>-0.15735189396549745</v>
      </c>
    </row>
    <row r="31" spans="1:15" ht="11.25" customHeight="1">
      <c r="A31" s="103"/>
      <c r="B31" s="49">
        <v>2012</v>
      </c>
      <c r="C31" s="50">
        <v>3355427</v>
      </c>
      <c r="D31" s="51">
        <v>64076</v>
      </c>
      <c r="E31" s="51">
        <v>4374</v>
      </c>
      <c r="F31" s="51">
        <v>-2853681</v>
      </c>
      <c r="G31" s="51">
        <v>0</v>
      </c>
      <c r="H31" s="51">
        <v>-156541</v>
      </c>
      <c r="I31" s="51">
        <v>-652475</v>
      </c>
      <c r="J31" s="51">
        <v>-6105</v>
      </c>
      <c r="K31" s="51">
        <v>0</v>
      </c>
      <c r="L31" s="52">
        <v>-244925</v>
      </c>
      <c r="M31" s="53">
        <f>IF(C31=0,,-F31/C31)</f>
        <v>0.8504673175723984</v>
      </c>
      <c r="N31" s="53">
        <f>IF(C31=0,,-I31/C31)</f>
        <v>0.1944536418166749</v>
      </c>
      <c r="O31" s="54">
        <f>IF(C31=0,,L31/C31)</f>
        <v>-0.07299369051986528</v>
      </c>
    </row>
    <row r="32" spans="1:15" ht="11.25" customHeight="1">
      <c r="A32" s="101" t="s">
        <v>53</v>
      </c>
      <c r="B32" s="42">
        <f>B34-2</f>
        <v>2010</v>
      </c>
      <c r="C32" s="43">
        <v>232064</v>
      </c>
      <c r="D32" s="44">
        <v>18322</v>
      </c>
      <c r="E32" s="44">
        <v>1145</v>
      </c>
      <c r="F32" s="44">
        <v>-156599</v>
      </c>
      <c r="G32" s="44">
        <v>0</v>
      </c>
      <c r="H32" s="44">
        <v>0</v>
      </c>
      <c r="I32" s="44">
        <v>-36803</v>
      </c>
      <c r="J32" s="44">
        <v>0</v>
      </c>
      <c r="K32" s="44">
        <v>0</v>
      </c>
      <c r="L32" s="45">
        <v>58129</v>
      </c>
      <c r="M32" s="46">
        <f>IF(C32=0,,-F32/C32)</f>
        <v>0.6748095353006067</v>
      </c>
      <c r="N32" s="46">
        <f>IF(C32=0,,-I32/C32)</f>
        <v>0.1585898717595146</v>
      </c>
      <c r="O32" s="47">
        <f>IF(C32=0,,L32/C32)</f>
        <v>0.25048693463872035</v>
      </c>
    </row>
    <row r="33" spans="1:15" ht="11.25" customHeight="1">
      <c r="A33" s="102"/>
      <c r="B33" s="26">
        <f>B34-1</f>
        <v>2011</v>
      </c>
      <c r="C33" s="27">
        <v>0</v>
      </c>
      <c r="D33" s="28">
        <v>32</v>
      </c>
      <c r="E33" s="28">
        <v>0</v>
      </c>
      <c r="F33" s="28">
        <v>-61</v>
      </c>
      <c r="G33" s="28">
        <v>0</v>
      </c>
      <c r="H33" s="28">
        <v>0</v>
      </c>
      <c r="I33" s="28">
        <v>-994</v>
      </c>
      <c r="J33" s="28">
        <v>0</v>
      </c>
      <c r="K33" s="28">
        <v>0</v>
      </c>
      <c r="L33" s="29">
        <v>-1023</v>
      </c>
      <c r="M33" s="30">
        <f>IF(C33=0,,-F33/C33)</f>
        <v>0</v>
      </c>
      <c r="N33" s="30">
        <f>IF(C33=0,,-I33/C33)</f>
        <v>0</v>
      </c>
      <c r="O33" s="48">
        <f>IF(C33=0,,L33/C33)</f>
        <v>0</v>
      </c>
    </row>
    <row r="34" spans="1:15" ht="11.25" customHeight="1">
      <c r="A34" s="103"/>
      <c r="B34" s="49">
        <v>2012</v>
      </c>
      <c r="C34" s="50">
        <v>0</v>
      </c>
      <c r="D34" s="51">
        <v>26</v>
      </c>
      <c r="E34" s="51">
        <v>0</v>
      </c>
      <c r="F34" s="51">
        <v>356</v>
      </c>
      <c r="G34" s="51">
        <v>0</v>
      </c>
      <c r="H34" s="51">
        <v>0</v>
      </c>
      <c r="I34" s="51">
        <v>-746</v>
      </c>
      <c r="J34" s="51">
        <v>0</v>
      </c>
      <c r="K34" s="51">
        <v>0</v>
      </c>
      <c r="L34" s="52">
        <v>-364</v>
      </c>
      <c r="M34" s="53">
        <f>IF(C34=0,,-F34/C34)</f>
        <v>0</v>
      </c>
      <c r="N34" s="53">
        <f>IF(C34=0,,-I34/C34)</f>
        <v>0</v>
      </c>
      <c r="O34" s="54">
        <f>IF(C34=0,,L34/C34)</f>
        <v>0</v>
      </c>
    </row>
    <row r="35" spans="1:15" ht="11.25" customHeight="1">
      <c r="A35" s="101" t="s">
        <v>54</v>
      </c>
      <c r="B35" s="42">
        <f>B37-2</f>
        <v>2010</v>
      </c>
      <c r="C35" s="43">
        <v>19799</v>
      </c>
      <c r="D35" s="44">
        <v>175</v>
      </c>
      <c r="E35" s="44">
        <v>3423</v>
      </c>
      <c r="F35" s="44">
        <v>-2023</v>
      </c>
      <c r="G35" s="44">
        <v>0</v>
      </c>
      <c r="H35" s="44">
        <v>0</v>
      </c>
      <c r="I35" s="44">
        <v>-15538</v>
      </c>
      <c r="J35" s="44">
        <v>-30</v>
      </c>
      <c r="K35" s="44">
        <v>0</v>
      </c>
      <c r="L35" s="45">
        <v>5806</v>
      </c>
      <c r="M35" s="46">
        <f>IF(C35=0,,-F35/C35)</f>
        <v>0.10217687762008182</v>
      </c>
      <c r="N35" s="46">
        <f>IF(C35=0,,-I35/C35)</f>
        <v>0.7847871104601243</v>
      </c>
      <c r="O35" s="47">
        <f>IF(C35=0,,L35/C35)</f>
        <v>0.2932471336936209</v>
      </c>
    </row>
    <row r="36" spans="1:15" ht="11.25" customHeight="1">
      <c r="A36" s="102"/>
      <c r="B36" s="26">
        <f>B37-1</f>
        <v>2011</v>
      </c>
      <c r="C36" s="27">
        <v>19804</v>
      </c>
      <c r="D36" s="28">
        <v>156</v>
      </c>
      <c r="E36" s="28">
        <v>0</v>
      </c>
      <c r="F36" s="28">
        <v>-173</v>
      </c>
      <c r="G36" s="28">
        <v>0</v>
      </c>
      <c r="H36" s="28">
        <v>0</v>
      </c>
      <c r="I36" s="28">
        <v>-16006</v>
      </c>
      <c r="J36" s="28">
        <v>0</v>
      </c>
      <c r="K36" s="28">
        <v>0</v>
      </c>
      <c r="L36" s="29">
        <v>3781</v>
      </c>
      <c r="M36" s="30">
        <f>IF(C36=0,,-F36/C36)</f>
        <v>0.008735608967885276</v>
      </c>
      <c r="N36" s="30">
        <f>IF(C36=0,,-I36/C36)</f>
        <v>0.8082205615027267</v>
      </c>
      <c r="O36" s="48">
        <f>IF(C36=0,,L36/C36)</f>
        <v>0.19092102605534236</v>
      </c>
    </row>
    <row r="37" spans="1:15" ht="11.25" customHeight="1">
      <c r="A37" s="103"/>
      <c r="B37" s="49">
        <v>2012</v>
      </c>
      <c r="C37" s="50">
        <v>18575</v>
      </c>
      <c r="D37" s="51">
        <v>167</v>
      </c>
      <c r="E37" s="51">
        <v>0</v>
      </c>
      <c r="F37" s="51">
        <v>-1877</v>
      </c>
      <c r="G37" s="51">
        <v>0</v>
      </c>
      <c r="H37" s="51">
        <v>0</v>
      </c>
      <c r="I37" s="51">
        <v>-20435</v>
      </c>
      <c r="J37" s="51">
        <v>0</v>
      </c>
      <c r="K37" s="51">
        <v>0</v>
      </c>
      <c r="L37" s="52">
        <v>-3570</v>
      </c>
      <c r="M37" s="53">
        <f>IF(C37=0,,-F37/C37)</f>
        <v>0.10104979811574698</v>
      </c>
      <c r="N37" s="53">
        <f>IF(C37=0,,-I37/C37)</f>
        <v>1.100134589502019</v>
      </c>
      <c r="O37" s="54">
        <f>IF(C37=0,,L37/C37)</f>
        <v>-0.19219380888290713</v>
      </c>
    </row>
    <row r="38" spans="1:15" ht="11.25" customHeight="1">
      <c r="A38" s="101" t="s">
        <v>55</v>
      </c>
      <c r="B38" s="42">
        <f>B40-2</f>
        <v>2010</v>
      </c>
      <c r="C38" s="43">
        <v>360059</v>
      </c>
      <c r="D38" s="44">
        <v>1247</v>
      </c>
      <c r="E38" s="44">
        <v>0</v>
      </c>
      <c r="F38" s="44">
        <v>-119508</v>
      </c>
      <c r="G38" s="44">
        <v>0</v>
      </c>
      <c r="H38" s="44">
        <v>0</v>
      </c>
      <c r="I38" s="44">
        <v>-236876</v>
      </c>
      <c r="J38" s="44">
        <v>0</v>
      </c>
      <c r="K38" s="44">
        <v>0</v>
      </c>
      <c r="L38" s="45">
        <v>4922</v>
      </c>
      <c r="M38" s="46">
        <f>IF(C38=0,,-F38/C38)</f>
        <v>0.3319122699335387</v>
      </c>
      <c r="N38" s="46">
        <f>IF(C38=0,,-I38/C38)</f>
        <v>0.6578810694913889</v>
      </c>
      <c r="O38" s="47">
        <f>IF(C38=0,,L38/C38)</f>
        <v>0.013669981864083386</v>
      </c>
    </row>
    <row r="39" spans="1:15" ht="11.25" customHeight="1">
      <c r="A39" s="102"/>
      <c r="B39" s="26">
        <f>B40-1</f>
        <v>2011</v>
      </c>
      <c r="C39" s="27">
        <v>480289</v>
      </c>
      <c r="D39" s="28">
        <v>5586</v>
      </c>
      <c r="E39" s="28">
        <v>0</v>
      </c>
      <c r="F39" s="28">
        <v>-212666</v>
      </c>
      <c r="G39" s="28">
        <v>0</v>
      </c>
      <c r="H39" s="28">
        <v>0</v>
      </c>
      <c r="I39" s="28">
        <v>-254762</v>
      </c>
      <c r="J39" s="28">
        <v>0</v>
      </c>
      <c r="K39" s="28">
        <v>0</v>
      </c>
      <c r="L39" s="29">
        <v>18447</v>
      </c>
      <c r="M39" s="30">
        <f>IF(C39=0,,-F39/C39)</f>
        <v>0.44278757164956933</v>
      </c>
      <c r="N39" s="30">
        <f>IF(C39=0,,-I39/C39)</f>
        <v>0.5304348007137369</v>
      </c>
      <c r="O39" s="48">
        <f>IF(C39=0,,L39/C39)</f>
        <v>0.03840812510800789</v>
      </c>
    </row>
    <row r="40" spans="1:15" ht="11.25" customHeight="1">
      <c r="A40" s="103"/>
      <c r="B40" s="49">
        <v>2012</v>
      </c>
      <c r="C40" s="50">
        <v>449027</v>
      </c>
      <c r="D40" s="51">
        <v>3078</v>
      </c>
      <c r="E40" s="51">
        <v>0</v>
      </c>
      <c r="F40" s="51">
        <v>-189614</v>
      </c>
      <c r="G40" s="51">
        <v>0</v>
      </c>
      <c r="H40" s="51">
        <v>0</v>
      </c>
      <c r="I40" s="51">
        <v>-248182</v>
      </c>
      <c r="J40" s="51">
        <v>0</v>
      </c>
      <c r="K40" s="51">
        <v>0</v>
      </c>
      <c r="L40" s="52">
        <v>14309</v>
      </c>
      <c r="M40" s="53">
        <f>IF(C40=0,,-F40/C40)</f>
        <v>0.42227750224374033</v>
      </c>
      <c r="N40" s="53">
        <f>IF(C40=0,,-I40/C40)</f>
        <v>0.5527106387811869</v>
      </c>
      <c r="O40" s="54">
        <f>IF(C40=0,,L40/C40)</f>
        <v>0.03186668062276879</v>
      </c>
    </row>
    <row r="41" spans="1:15" ht="11.25" customHeight="1">
      <c r="A41" s="101" t="s">
        <v>56</v>
      </c>
      <c r="B41" s="42">
        <f>B43-2</f>
        <v>2010</v>
      </c>
      <c r="C41" s="43">
        <v>42783</v>
      </c>
      <c r="D41" s="44">
        <v>371</v>
      </c>
      <c r="E41" s="44">
        <v>3</v>
      </c>
      <c r="F41" s="44">
        <v>-52687</v>
      </c>
      <c r="G41" s="44">
        <v>0</v>
      </c>
      <c r="H41" s="44">
        <v>0</v>
      </c>
      <c r="I41" s="44">
        <v>-16631</v>
      </c>
      <c r="J41" s="44">
        <v>-209</v>
      </c>
      <c r="K41" s="44">
        <v>0</v>
      </c>
      <c r="L41" s="45">
        <v>-26370</v>
      </c>
      <c r="M41" s="46">
        <f>IF(C41=0,,-F41/C41)</f>
        <v>1.2314938176378467</v>
      </c>
      <c r="N41" s="46">
        <f>IF(C41=0,,-I41/C41)</f>
        <v>0.3887291681275273</v>
      </c>
      <c r="O41" s="47">
        <f>IF(C41=0,,L41/C41)</f>
        <v>-0.6163663137227403</v>
      </c>
    </row>
    <row r="42" spans="1:15" ht="11.25" customHeight="1">
      <c r="A42" s="102"/>
      <c r="B42" s="26">
        <f>B43-1</f>
        <v>2011</v>
      </c>
      <c r="C42" s="27">
        <v>36298</v>
      </c>
      <c r="D42" s="28">
        <v>875</v>
      </c>
      <c r="E42" s="28">
        <v>0</v>
      </c>
      <c r="F42" s="28">
        <v>-55225</v>
      </c>
      <c r="G42" s="28">
        <v>0</v>
      </c>
      <c r="H42" s="28">
        <v>0</v>
      </c>
      <c r="I42" s="28">
        <v>-6668</v>
      </c>
      <c r="J42" s="28">
        <v>-619</v>
      </c>
      <c r="K42" s="28">
        <v>0</v>
      </c>
      <c r="L42" s="29">
        <v>-25339</v>
      </c>
      <c r="M42" s="30">
        <f>IF(C42=0,,-F42/C42)</f>
        <v>1.5214336878064907</v>
      </c>
      <c r="N42" s="30">
        <f>IF(C42=0,,-I42/C42)</f>
        <v>0.18370158135434458</v>
      </c>
      <c r="O42" s="48">
        <f>IF(C42=0,,L42/C42)</f>
        <v>-0.6980825389828641</v>
      </c>
    </row>
    <row r="43" spans="1:15" ht="11.25" customHeight="1">
      <c r="A43" s="103"/>
      <c r="B43" s="49">
        <v>2012</v>
      </c>
      <c r="C43" s="50">
        <v>39113</v>
      </c>
      <c r="D43" s="51">
        <v>623</v>
      </c>
      <c r="E43" s="51">
        <v>0</v>
      </c>
      <c r="F43" s="51">
        <v>-44230</v>
      </c>
      <c r="G43" s="51">
        <v>0</v>
      </c>
      <c r="H43" s="51">
        <v>0</v>
      </c>
      <c r="I43" s="51">
        <v>-8528</v>
      </c>
      <c r="J43" s="51">
        <v>-2</v>
      </c>
      <c r="K43" s="51">
        <v>0</v>
      </c>
      <c r="L43" s="52">
        <v>-13024</v>
      </c>
      <c r="M43" s="53">
        <f>IF(C43=0,,-F43/C43)</f>
        <v>1.130826068059213</v>
      </c>
      <c r="N43" s="53">
        <f>IF(C43=0,,-I43/C43)</f>
        <v>0.21803492444967146</v>
      </c>
      <c r="O43" s="54">
        <f>IF(C43=0,,L43/C43)</f>
        <v>-0.332983918390305</v>
      </c>
    </row>
    <row r="44" spans="1:15" ht="11.25" customHeight="1">
      <c r="A44" s="101" t="s">
        <v>57</v>
      </c>
      <c r="B44" s="42">
        <f>B46-2</f>
        <v>2010</v>
      </c>
      <c r="C44" s="43">
        <v>1432906</v>
      </c>
      <c r="D44" s="44">
        <v>23833</v>
      </c>
      <c r="E44" s="44">
        <v>0</v>
      </c>
      <c r="F44" s="44">
        <v>-1356468</v>
      </c>
      <c r="G44" s="44">
        <v>0</v>
      </c>
      <c r="H44" s="44">
        <v>0</v>
      </c>
      <c r="I44" s="44">
        <v>-202386</v>
      </c>
      <c r="J44" s="44">
        <v>0</v>
      </c>
      <c r="K44" s="44">
        <v>0</v>
      </c>
      <c r="L44" s="45">
        <v>-102115</v>
      </c>
      <c r="M44" s="46">
        <f>IF(C44=0,,-F44/C44)</f>
        <v>0.9466552586143124</v>
      </c>
      <c r="N44" s="46">
        <f>IF(C44=0,,-I44/C44)</f>
        <v>0.14124164460194877</v>
      </c>
      <c r="O44" s="47">
        <f>IF(C44=0,,L44/C44)</f>
        <v>-0.0712642699521113</v>
      </c>
    </row>
    <row r="45" spans="1:15" ht="11.25" customHeight="1">
      <c r="A45" s="102"/>
      <c r="B45" s="26">
        <f>B46-1</f>
        <v>2011</v>
      </c>
      <c r="C45" s="27">
        <v>1398524</v>
      </c>
      <c r="D45" s="28">
        <v>24884</v>
      </c>
      <c r="E45" s="28">
        <v>0</v>
      </c>
      <c r="F45" s="28">
        <v>-1254202</v>
      </c>
      <c r="G45" s="28">
        <v>0</v>
      </c>
      <c r="H45" s="28">
        <v>0</v>
      </c>
      <c r="I45" s="28">
        <v>-149954</v>
      </c>
      <c r="J45" s="28">
        <v>-39</v>
      </c>
      <c r="K45" s="28">
        <v>0</v>
      </c>
      <c r="L45" s="29">
        <v>19213</v>
      </c>
      <c r="M45" s="30">
        <f>IF(C45=0,,-F45/C45)</f>
        <v>0.8968040591366326</v>
      </c>
      <c r="N45" s="30">
        <f>IF(C45=0,,-I45/C45)</f>
        <v>0.10722304372323964</v>
      </c>
      <c r="O45" s="48">
        <f>IF(C45=0,,L45/C45)</f>
        <v>0.013738055263978309</v>
      </c>
    </row>
    <row r="46" spans="1:15" ht="11.25" customHeight="1">
      <c r="A46" s="103"/>
      <c r="B46" s="49">
        <v>2012</v>
      </c>
      <c r="C46" s="50">
        <v>1395882</v>
      </c>
      <c r="D46" s="51">
        <v>13294</v>
      </c>
      <c r="E46" s="51">
        <v>0</v>
      </c>
      <c r="F46" s="51">
        <v>-1280354</v>
      </c>
      <c r="G46" s="51">
        <v>0</v>
      </c>
      <c r="H46" s="51">
        <v>3490</v>
      </c>
      <c r="I46" s="51">
        <v>-161583</v>
      </c>
      <c r="J46" s="51">
        <v>17</v>
      </c>
      <c r="K46" s="51">
        <v>0</v>
      </c>
      <c r="L46" s="52">
        <v>-29254</v>
      </c>
      <c r="M46" s="53">
        <f>IF(C46=0,,-F46/C46)</f>
        <v>0.9172365572448101</v>
      </c>
      <c r="N46" s="53">
        <f>IF(C46=0,,-I46/C46)</f>
        <v>0.11575691928114268</v>
      </c>
      <c r="O46" s="54">
        <f>IF(C46=0,,L46/C46)</f>
        <v>-0.020957358859846318</v>
      </c>
    </row>
    <row r="47" spans="1:15" ht="11.25" customHeight="1">
      <c r="A47" s="101" t="s">
        <v>58</v>
      </c>
      <c r="B47" s="42">
        <f>B49-2</f>
        <v>2010</v>
      </c>
      <c r="C47" s="43">
        <v>14953</v>
      </c>
      <c r="D47" s="44">
        <v>122</v>
      </c>
      <c r="E47" s="44">
        <v>0</v>
      </c>
      <c r="F47" s="44">
        <v>-7753</v>
      </c>
      <c r="G47" s="44">
        <v>0</v>
      </c>
      <c r="H47" s="44">
        <v>-368343</v>
      </c>
      <c r="I47" s="44">
        <v>-9824</v>
      </c>
      <c r="J47" s="44">
        <v>0</v>
      </c>
      <c r="K47" s="44">
        <v>0</v>
      </c>
      <c r="L47" s="45">
        <v>-370845</v>
      </c>
      <c r="M47" s="46">
        <f>IF(C47=0,,-F47/C47)</f>
        <v>0.5184912726543168</v>
      </c>
      <c r="N47" s="46">
        <f>IF(C47=0,,-I47/C47)</f>
        <v>0.6569919079783321</v>
      </c>
      <c r="O47" s="47">
        <f>IF(C47=0,,L47/C47)</f>
        <v>-24.800708887848593</v>
      </c>
    </row>
    <row r="48" spans="1:15" ht="11.25" customHeight="1">
      <c r="A48" s="102"/>
      <c r="B48" s="26">
        <f>B49-1</f>
        <v>2011</v>
      </c>
      <c r="C48" s="27">
        <v>19439</v>
      </c>
      <c r="D48" s="28">
        <v>251</v>
      </c>
      <c r="E48" s="28">
        <v>0</v>
      </c>
      <c r="F48" s="28">
        <v>-12917</v>
      </c>
      <c r="G48" s="28">
        <v>0</v>
      </c>
      <c r="H48" s="28">
        <v>-3526</v>
      </c>
      <c r="I48" s="28">
        <v>-10209</v>
      </c>
      <c r="J48" s="28">
        <v>0</v>
      </c>
      <c r="K48" s="28">
        <v>0</v>
      </c>
      <c r="L48" s="29">
        <v>-6962</v>
      </c>
      <c r="M48" s="30">
        <f>IF(C48=0,,-F48/C48)</f>
        <v>0.664488914038788</v>
      </c>
      <c r="N48" s="30">
        <f>IF(C48=0,,-I48/C48)</f>
        <v>0.5251813364885025</v>
      </c>
      <c r="O48" s="48">
        <f>IF(C48=0,,L48/C48)</f>
        <v>-0.3581459951643603</v>
      </c>
    </row>
    <row r="49" spans="1:15" ht="11.25" customHeight="1">
      <c r="A49" s="103"/>
      <c r="B49" s="49">
        <v>2012</v>
      </c>
      <c r="C49" s="50">
        <v>50981</v>
      </c>
      <c r="D49" s="51">
        <v>482</v>
      </c>
      <c r="E49" s="51">
        <v>1114</v>
      </c>
      <c r="F49" s="51">
        <v>-16574</v>
      </c>
      <c r="G49" s="51">
        <v>0</v>
      </c>
      <c r="H49" s="51">
        <v>-3526</v>
      </c>
      <c r="I49" s="51">
        <v>-30741</v>
      </c>
      <c r="J49" s="51">
        <v>0</v>
      </c>
      <c r="K49" s="51">
        <v>0</v>
      </c>
      <c r="L49" s="52">
        <v>1736</v>
      </c>
      <c r="M49" s="53">
        <f>IF(C49=0,,-F49/C49)</f>
        <v>0.3251015084050921</v>
      </c>
      <c r="N49" s="53">
        <f>IF(C49=0,,-I49/C49)</f>
        <v>0.6029893489731468</v>
      </c>
      <c r="O49" s="54">
        <f>IF(C49=0,,L49/C49)</f>
        <v>0.03405190168886448</v>
      </c>
    </row>
  </sheetData>
  <sheetProtection/>
  <mergeCells count="14">
    <mergeCell ref="A44:A46"/>
    <mergeCell ref="A47:A49"/>
    <mergeCell ref="A26:A28"/>
    <mergeCell ref="A29:A31"/>
    <mergeCell ref="A32:A34"/>
    <mergeCell ref="A35:A37"/>
    <mergeCell ref="A38:A40"/>
    <mergeCell ref="A41:A43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2010</v>
      </c>
      <c r="C7" s="64">
        <v>11873575</v>
      </c>
      <c r="D7" s="65">
        <v>10655310</v>
      </c>
      <c r="E7" s="64">
        <v>11958821</v>
      </c>
      <c r="F7" s="66">
        <v>-9613244</v>
      </c>
      <c r="G7" s="65">
        <v>-2576628</v>
      </c>
      <c r="H7" s="67">
        <v>-883098</v>
      </c>
      <c r="I7" s="67">
        <v>-881938</v>
      </c>
      <c r="J7" s="64">
        <v>6049905</v>
      </c>
      <c r="K7" s="66">
        <v>5252532</v>
      </c>
      <c r="L7" s="66">
        <v>82741</v>
      </c>
      <c r="M7" s="66">
        <v>322961</v>
      </c>
      <c r="N7" s="66">
        <v>11708139</v>
      </c>
      <c r="O7" s="65">
        <v>10720234</v>
      </c>
      <c r="P7" s="68">
        <f>IF(E7=0,,-F7/E7)</f>
        <v>0.8038621867490114</v>
      </c>
      <c r="Q7" s="68">
        <f>IF(E7=0,,-G7/E7)</f>
        <v>0.21545836332862578</v>
      </c>
      <c r="R7" s="69">
        <f>IF(E7=0,,I7/E7)</f>
        <v>-0.07374790541642859</v>
      </c>
    </row>
    <row r="8" spans="1:18" ht="11.25" customHeight="1">
      <c r="A8" s="25"/>
      <c r="B8" s="26">
        <f>B9-1</f>
        <v>2011</v>
      </c>
      <c r="C8" s="70">
        <v>12021805</v>
      </c>
      <c r="D8" s="71">
        <v>11226498</v>
      </c>
      <c r="E8" s="70">
        <v>11744712</v>
      </c>
      <c r="F8" s="72">
        <v>-9760391</v>
      </c>
      <c r="G8" s="71">
        <v>-2539945</v>
      </c>
      <c r="H8" s="73">
        <v>-597990</v>
      </c>
      <c r="I8" s="73">
        <v>-598106</v>
      </c>
      <c r="J8" s="70">
        <v>6315268</v>
      </c>
      <c r="K8" s="72">
        <v>5376054</v>
      </c>
      <c r="L8" s="72">
        <v>91299</v>
      </c>
      <c r="M8" s="72">
        <v>336433</v>
      </c>
      <c r="N8" s="72">
        <v>12119054</v>
      </c>
      <c r="O8" s="71">
        <v>11308257</v>
      </c>
      <c r="P8" s="74">
        <f>IF(E8=0,,-F8/E8)</f>
        <v>0.8310455803428811</v>
      </c>
      <c r="Q8" s="74">
        <f>IF(E8=0,,-G8/E8)</f>
        <v>0.21626285940430043</v>
      </c>
      <c r="R8" s="75">
        <f>IF(E8=0,,I8/E8)</f>
        <v>-0.050925556965551816</v>
      </c>
    </row>
    <row r="9" spans="1:18" ht="11.25" customHeight="1" thickBot="1">
      <c r="A9" s="32"/>
      <c r="B9" s="33">
        <v>2012</v>
      </c>
      <c r="C9" s="76">
        <v>12452036</v>
      </c>
      <c r="D9" s="77">
        <v>11408015</v>
      </c>
      <c r="E9" s="76">
        <v>12323709</v>
      </c>
      <c r="F9" s="78">
        <v>-9815706</v>
      </c>
      <c r="G9" s="77">
        <v>-2796866</v>
      </c>
      <c r="H9" s="79">
        <v>-592791</v>
      </c>
      <c r="I9" s="79">
        <v>-592786</v>
      </c>
      <c r="J9" s="76">
        <v>6458402</v>
      </c>
      <c r="K9" s="78">
        <v>5382065</v>
      </c>
      <c r="L9" s="78">
        <v>92632</v>
      </c>
      <c r="M9" s="78">
        <v>347799</v>
      </c>
      <c r="N9" s="78">
        <v>12280898</v>
      </c>
      <c r="O9" s="77">
        <v>11540827</v>
      </c>
      <c r="P9" s="80">
        <f>IF(E9=0,,-F9/E9)</f>
        <v>0.7964895957864633</v>
      </c>
      <c r="Q9" s="80">
        <f>IF(E9=0,,-G9/E9)</f>
        <v>0.22695001967346032</v>
      </c>
      <c r="R9" s="81">
        <f>IF(E9=0,,I9/E9)</f>
        <v>-0.04810126561735594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62</v>
      </c>
      <c r="B11" s="42">
        <f>B13-2</f>
        <v>2010</v>
      </c>
      <c r="C11" s="84">
        <v>530668</v>
      </c>
      <c r="D11" s="85">
        <v>206586</v>
      </c>
      <c r="E11" s="84">
        <v>483382</v>
      </c>
      <c r="F11" s="86">
        <v>-56484</v>
      </c>
      <c r="G11" s="85">
        <v>-308891</v>
      </c>
      <c r="H11" s="87">
        <v>111844</v>
      </c>
      <c r="I11" s="84">
        <v>111844</v>
      </c>
      <c r="J11" s="84">
        <v>243262</v>
      </c>
      <c r="K11" s="86">
        <v>34868</v>
      </c>
      <c r="L11" s="86">
        <v>0</v>
      </c>
      <c r="M11" s="86">
        <v>4006</v>
      </c>
      <c r="N11" s="86">
        <v>282136</v>
      </c>
      <c r="O11" s="85">
        <v>21533</v>
      </c>
      <c r="P11" s="88">
        <f>IF(E11=0,,-F11/E11)</f>
        <v>0.11685168252024279</v>
      </c>
      <c r="Q11" s="88">
        <f>IF(E11=0,,-G11/E11)</f>
        <v>0.6390204848339408</v>
      </c>
      <c r="R11" s="89">
        <f>IF(E11=0,,I11/E11)</f>
        <v>0.23137808193106074</v>
      </c>
    </row>
    <row r="12" spans="1:18" ht="11.25" customHeight="1">
      <c r="A12" s="102"/>
      <c r="B12" s="26">
        <f>B13-1</f>
        <v>2011</v>
      </c>
      <c r="C12" s="70">
        <v>500657</v>
      </c>
      <c r="D12" s="71">
        <v>177372</v>
      </c>
      <c r="E12" s="70">
        <v>485459</v>
      </c>
      <c r="F12" s="72">
        <v>-64119</v>
      </c>
      <c r="G12" s="71">
        <v>-265375</v>
      </c>
      <c r="H12" s="73">
        <v>131093</v>
      </c>
      <c r="I12" s="70">
        <v>130989</v>
      </c>
      <c r="J12" s="70">
        <v>258460</v>
      </c>
      <c r="K12" s="72">
        <v>44942</v>
      </c>
      <c r="L12" s="72">
        <v>0</v>
      </c>
      <c r="M12" s="72">
        <v>5131</v>
      </c>
      <c r="N12" s="72">
        <v>308533</v>
      </c>
      <c r="O12" s="71">
        <v>25634</v>
      </c>
      <c r="P12" s="74">
        <f>IF(E12=0,,-F12/E12)</f>
        <v>0.1320791251166422</v>
      </c>
      <c r="Q12" s="74">
        <f>IF(E12=0,,-G12/E12)</f>
        <v>0.5466476056680378</v>
      </c>
      <c r="R12" s="90">
        <f>IF(E12=0,,I12/E12)</f>
        <v>0.2698250521671243</v>
      </c>
    </row>
    <row r="13" spans="1:18" ht="11.25" customHeight="1">
      <c r="A13" s="103"/>
      <c r="B13" s="91">
        <v>2012</v>
      </c>
      <c r="C13" s="92">
        <v>561493</v>
      </c>
      <c r="D13" s="93">
        <v>247500</v>
      </c>
      <c r="E13" s="92">
        <v>584586</v>
      </c>
      <c r="F13" s="94">
        <v>-81687</v>
      </c>
      <c r="G13" s="93">
        <v>-436373</v>
      </c>
      <c r="H13" s="95">
        <v>40112</v>
      </c>
      <c r="I13" s="92">
        <v>40112</v>
      </c>
      <c r="J13" s="92">
        <v>235367</v>
      </c>
      <c r="K13" s="94">
        <v>51801</v>
      </c>
      <c r="L13" s="94">
        <v>0</v>
      </c>
      <c r="M13" s="94">
        <v>6085</v>
      </c>
      <c r="N13" s="94">
        <v>293253</v>
      </c>
      <c r="O13" s="93">
        <v>29872</v>
      </c>
      <c r="P13" s="96">
        <f>IF(E13=0,,-F13/E13)</f>
        <v>0.1397347866695405</v>
      </c>
      <c r="Q13" s="96">
        <f>IF(E13=0,,-G13/E13)</f>
        <v>0.7464650196891476</v>
      </c>
      <c r="R13" s="97">
        <f>IF(E13=0,,I13/E13)</f>
        <v>0.06861608043983264</v>
      </c>
    </row>
    <row r="14" spans="1:18" ht="11.25" customHeight="1">
      <c r="A14" s="101" t="s">
        <v>63</v>
      </c>
      <c r="B14" s="42">
        <f>B16-2</f>
        <v>2010</v>
      </c>
      <c r="C14" s="84">
        <v>0</v>
      </c>
      <c r="D14" s="85">
        <v>0</v>
      </c>
      <c r="E14" s="84">
        <v>0</v>
      </c>
      <c r="F14" s="86">
        <v>0</v>
      </c>
      <c r="G14" s="85">
        <v>-273</v>
      </c>
      <c r="H14" s="87">
        <v>76</v>
      </c>
      <c r="I14" s="84">
        <v>76</v>
      </c>
      <c r="J14" s="84">
        <v>0</v>
      </c>
      <c r="K14" s="86">
        <v>0</v>
      </c>
      <c r="L14" s="86">
        <v>0</v>
      </c>
      <c r="M14" s="86">
        <v>0</v>
      </c>
      <c r="N14" s="86">
        <v>0</v>
      </c>
      <c r="O14" s="85">
        <v>0</v>
      </c>
      <c r="P14" s="88">
        <f>IF(E14=0,,-F14/E14)</f>
        <v>0</v>
      </c>
      <c r="Q14" s="88">
        <f>IF(E14=0,,-G14/E14)</f>
        <v>0</v>
      </c>
      <c r="R14" s="89">
        <f>IF(E14=0,,I14/E14)</f>
        <v>0</v>
      </c>
    </row>
    <row r="15" spans="1:18" ht="11.25" customHeight="1">
      <c r="A15" s="102"/>
      <c r="B15" s="26">
        <f>B16-1</f>
        <v>2011</v>
      </c>
      <c r="C15" s="70">
        <v>0</v>
      </c>
      <c r="D15" s="71">
        <v>0</v>
      </c>
      <c r="E15" s="70">
        <v>0</v>
      </c>
      <c r="F15" s="72">
        <v>0</v>
      </c>
      <c r="G15" s="71">
        <v>-284</v>
      </c>
      <c r="H15" s="73">
        <v>51</v>
      </c>
      <c r="I15" s="70">
        <v>51</v>
      </c>
      <c r="J15" s="70">
        <v>0</v>
      </c>
      <c r="K15" s="72">
        <v>0</v>
      </c>
      <c r="L15" s="72">
        <v>0</v>
      </c>
      <c r="M15" s="72">
        <v>0</v>
      </c>
      <c r="N15" s="72">
        <v>0</v>
      </c>
      <c r="O15" s="71">
        <v>0</v>
      </c>
      <c r="P15" s="74">
        <f>IF(E15=0,,-F15/E15)</f>
        <v>0</v>
      </c>
      <c r="Q15" s="74">
        <f>IF(E15=0,,-G15/E15)</f>
        <v>0</v>
      </c>
      <c r="R15" s="90">
        <f>IF(E15=0,,I15/E15)</f>
        <v>0</v>
      </c>
    </row>
    <row r="16" spans="1:18" ht="11.25" customHeight="1">
      <c r="A16" s="103"/>
      <c r="B16" s="91">
        <v>2012</v>
      </c>
      <c r="C16" s="92">
        <v>0</v>
      </c>
      <c r="D16" s="93">
        <v>0</v>
      </c>
      <c r="E16" s="92">
        <v>0</v>
      </c>
      <c r="F16" s="94">
        <v>0</v>
      </c>
      <c r="G16" s="93">
        <v>-330</v>
      </c>
      <c r="H16" s="95">
        <v>-79</v>
      </c>
      <c r="I16" s="92">
        <v>-79</v>
      </c>
      <c r="J16" s="92">
        <v>0</v>
      </c>
      <c r="K16" s="94">
        <v>0</v>
      </c>
      <c r="L16" s="94">
        <v>0</v>
      </c>
      <c r="M16" s="94">
        <v>0</v>
      </c>
      <c r="N16" s="94">
        <v>0</v>
      </c>
      <c r="O16" s="93">
        <v>0</v>
      </c>
      <c r="P16" s="96">
        <f>IF(E16=0,,-F16/E16)</f>
        <v>0</v>
      </c>
      <c r="Q16" s="96">
        <f>IF(E16=0,,-G16/E16)</f>
        <v>0</v>
      </c>
      <c r="R16" s="97">
        <f>IF(E16=0,,I16/E16)</f>
        <v>0</v>
      </c>
    </row>
    <row r="17" spans="1:18" ht="11.25" customHeight="1">
      <c r="A17" s="101" t="s">
        <v>46</v>
      </c>
      <c r="B17" s="42">
        <f>B19-2</f>
        <v>2010</v>
      </c>
      <c r="C17" s="84">
        <v>321925</v>
      </c>
      <c r="D17" s="85">
        <v>247295</v>
      </c>
      <c r="E17" s="84">
        <v>308941</v>
      </c>
      <c r="F17" s="86">
        <v>-304376</v>
      </c>
      <c r="G17" s="85">
        <v>-102310</v>
      </c>
      <c r="H17" s="87">
        <v>-80866</v>
      </c>
      <c r="I17" s="84">
        <v>-80866</v>
      </c>
      <c r="J17" s="84">
        <v>117411</v>
      </c>
      <c r="K17" s="86">
        <v>188864</v>
      </c>
      <c r="L17" s="86">
        <v>0</v>
      </c>
      <c r="M17" s="86">
        <v>11687</v>
      </c>
      <c r="N17" s="86">
        <v>317962</v>
      </c>
      <c r="O17" s="85">
        <v>221406</v>
      </c>
      <c r="P17" s="88">
        <f>IF(E17=0,,-F17/E17)</f>
        <v>0.9852237158551309</v>
      </c>
      <c r="Q17" s="88">
        <f>IF(E17=0,,-G17/E17)</f>
        <v>0.3311635555008885</v>
      </c>
      <c r="R17" s="89">
        <f>IF(E17=0,,I17/E17)</f>
        <v>-0.2617522439559657</v>
      </c>
    </row>
    <row r="18" spans="1:18" ht="11.25" customHeight="1">
      <c r="A18" s="102"/>
      <c r="B18" s="26">
        <f>B19-1</f>
        <v>2011</v>
      </c>
      <c r="C18" s="70">
        <v>376407</v>
      </c>
      <c r="D18" s="71">
        <v>298050</v>
      </c>
      <c r="E18" s="70">
        <v>360813</v>
      </c>
      <c r="F18" s="72">
        <v>-321872</v>
      </c>
      <c r="G18" s="71">
        <v>-111079</v>
      </c>
      <c r="H18" s="73">
        <v>-52120</v>
      </c>
      <c r="I18" s="70">
        <v>-52120</v>
      </c>
      <c r="J18" s="70">
        <v>126146</v>
      </c>
      <c r="K18" s="72">
        <v>210353</v>
      </c>
      <c r="L18" s="72">
        <v>0</v>
      </c>
      <c r="M18" s="72">
        <v>13487</v>
      </c>
      <c r="N18" s="72">
        <v>349986</v>
      </c>
      <c r="O18" s="71">
        <v>248158</v>
      </c>
      <c r="P18" s="74">
        <f>IF(E18=0,,-F18/E18)</f>
        <v>0.8920742877889655</v>
      </c>
      <c r="Q18" s="74">
        <f>IF(E18=0,,-G18/E18)</f>
        <v>0.30785753284942613</v>
      </c>
      <c r="R18" s="90">
        <f>IF(E18=0,,I18/E18)</f>
        <v>-0.1444515580092735</v>
      </c>
    </row>
    <row r="19" spans="1:18" ht="11.25" customHeight="1">
      <c r="A19" s="103"/>
      <c r="B19" s="91">
        <v>2012</v>
      </c>
      <c r="C19" s="92">
        <v>444955</v>
      </c>
      <c r="D19" s="93">
        <v>346255</v>
      </c>
      <c r="E19" s="92">
        <v>422801</v>
      </c>
      <c r="F19" s="94">
        <v>-365382</v>
      </c>
      <c r="G19" s="93">
        <v>-138500</v>
      </c>
      <c r="H19" s="95">
        <v>-101481</v>
      </c>
      <c r="I19" s="92">
        <v>-101481</v>
      </c>
      <c r="J19" s="92">
        <v>151855</v>
      </c>
      <c r="K19" s="94">
        <v>223918</v>
      </c>
      <c r="L19" s="94">
        <v>0</v>
      </c>
      <c r="M19" s="94">
        <v>15756</v>
      </c>
      <c r="N19" s="94">
        <v>391529</v>
      </c>
      <c r="O19" s="93">
        <v>314259</v>
      </c>
      <c r="P19" s="96">
        <f>IF(E19=0,,-F19/E19)</f>
        <v>0.8641937932975561</v>
      </c>
      <c r="Q19" s="96">
        <f>IF(E19=0,,-G19/E19)</f>
        <v>0.3275772763072935</v>
      </c>
      <c r="R19" s="97">
        <f>IF(E19=0,,I19/E19)</f>
        <v>-0.24002071896707908</v>
      </c>
    </row>
    <row r="20" spans="1:18" ht="11.25" customHeight="1">
      <c r="A20" s="101" t="s">
        <v>47</v>
      </c>
      <c r="B20" s="42">
        <f>B22-2</f>
        <v>2010</v>
      </c>
      <c r="C20" s="84">
        <v>469885</v>
      </c>
      <c r="D20" s="85">
        <v>391297</v>
      </c>
      <c r="E20" s="84">
        <v>464993</v>
      </c>
      <c r="F20" s="86">
        <v>-300516</v>
      </c>
      <c r="G20" s="85">
        <v>-165905</v>
      </c>
      <c r="H20" s="87">
        <v>3117</v>
      </c>
      <c r="I20" s="84">
        <v>3117</v>
      </c>
      <c r="J20" s="84">
        <v>75842</v>
      </c>
      <c r="K20" s="86">
        <v>115410</v>
      </c>
      <c r="L20" s="86">
        <v>0</v>
      </c>
      <c r="M20" s="86">
        <v>5719</v>
      </c>
      <c r="N20" s="86">
        <v>196971</v>
      </c>
      <c r="O20" s="85">
        <v>150404</v>
      </c>
      <c r="P20" s="88">
        <f>IF(E20=0,,-F20/E20)</f>
        <v>0.64628069669866</v>
      </c>
      <c r="Q20" s="88">
        <f>IF(E20=0,,-G20/E20)</f>
        <v>0.3567903172735934</v>
      </c>
      <c r="R20" s="89">
        <f>IF(E20=0,,I20/E20)</f>
        <v>0.006703326716746273</v>
      </c>
    </row>
    <row r="21" spans="1:18" ht="11.25" customHeight="1">
      <c r="A21" s="102"/>
      <c r="B21" s="26">
        <f>B22-1</f>
        <v>2011</v>
      </c>
      <c r="C21" s="70">
        <v>399884</v>
      </c>
      <c r="D21" s="71">
        <v>342643</v>
      </c>
      <c r="E21" s="70">
        <v>395878</v>
      </c>
      <c r="F21" s="72">
        <v>-226321</v>
      </c>
      <c r="G21" s="71">
        <v>-164800</v>
      </c>
      <c r="H21" s="73">
        <v>-4714</v>
      </c>
      <c r="I21" s="70">
        <v>-4714</v>
      </c>
      <c r="J21" s="70">
        <v>75058</v>
      </c>
      <c r="K21" s="72">
        <v>62100</v>
      </c>
      <c r="L21" s="72">
        <v>0</v>
      </c>
      <c r="M21" s="72">
        <v>3442</v>
      </c>
      <c r="N21" s="72">
        <v>140600</v>
      </c>
      <c r="O21" s="71">
        <v>120037</v>
      </c>
      <c r="P21" s="74">
        <f>IF(E21=0,,-F21/E21)</f>
        <v>0.5716938046569903</v>
      </c>
      <c r="Q21" s="74">
        <f>IF(E21=0,,-G21/E21)</f>
        <v>0.4162898670802621</v>
      </c>
      <c r="R21" s="90">
        <f>IF(E21=0,,I21/E21)</f>
        <v>-0.011907708940633225</v>
      </c>
    </row>
    <row r="22" spans="1:18" ht="11.25" customHeight="1">
      <c r="A22" s="103"/>
      <c r="B22" s="91">
        <v>2012</v>
      </c>
      <c r="C22" s="92">
        <v>348199</v>
      </c>
      <c r="D22" s="93">
        <v>344760</v>
      </c>
      <c r="E22" s="92">
        <v>340130</v>
      </c>
      <c r="F22" s="94">
        <v>-211262</v>
      </c>
      <c r="G22" s="93">
        <v>-130394</v>
      </c>
      <c r="H22" s="95">
        <v>-4238</v>
      </c>
      <c r="I22" s="92">
        <v>-4238</v>
      </c>
      <c r="J22" s="92">
        <v>81865</v>
      </c>
      <c r="K22" s="94">
        <v>62613</v>
      </c>
      <c r="L22" s="94">
        <v>0</v>
      </c>
      <c r="M22" s="94">
        <v>3046</v>
      </c>
      <c r="N22" s="94">
        <v>147524</v>
      </c>
      <c r="O22" s="93">
        <v>145833</v>
      </c>
      <c r="P22" s="96">
        <f>IF(E22=0,,-F22/E22)</f>
        <v>0.62112133595978</v>
      </c>
      <c r="Q22" s="96">
        <f>IF(E22=0,,-G22/E22)</f>
        <v>0.3833651839002734</v>
      </c>
      <c r="R22" s="97">
        <f>IF(E22=0,,I22/E22)</f>
        <v>-0.012459941786963809</v>
      </c>
    </row>
    <row r="23" spans="1:18" ht="11.25" customHeight="1">
      <c r="A23" s="101" t="s">
        <v>48</v>
      </c>
      <c r="B23" s="42">
        <f>B25-2</f>
        <v>2010</v>
      </c>
      <c r="C23" s="84">
        <v>3209180</v>
      </c>
      <c r="D23" s="85">
        <v>3187622</v>
      </c>
      <c r="E23" s="84">
        <v>3051734</v>
      </c>
      <c r="F23" s="86">
        <v>-2599671</v>
      </c>
      <c r="G23" s="85">
        <v>-544913</v>
      </c>
      <c r="H23" s="87">
        <v>-48182</v>
      </c>
      <c r="I23" s="84">
        <v>-48182</v>
      </c>
      <c r="J23" s="84">
        <v>2029568</v>
      </c>
      <c r="K23" s="86">
        <v>1582686</v>
      </c>
      <c r="L23" s="86">
        <v>35828</v>
      </c>
      <c r="M23" s="86">
        <v>99500</v>
      </c>
      <c r="N23" s="86">
        <v>3747582</v>
      </c>
      <c r="O23" s="85">
        <v>3715016</v>
      </c>
      <c r="P23" s="88">
        <f>IF(E23=0,,-F23/E23)</f>
        <v>0.8518668402947308</v>
      </c>
      <c r="Q23" s="88">
        <f>IF(E23=0,,-G23/E23)</f>
        <v>0.1785584851104323</v>
      </c>
      <c r="R23" s="89">
        <f>IF(E23=0,,I23/E23)</f>
        <v>-0.015788400954998043</v>
      </c>
    </row>
    <row r="24" spans="1:18" ht="11.25" customHeight="1">
      <c r="A24" s="102"/>
      <c r="B24" s="26">
        <f>B25-1</f>
        <v>2011</v>
      </c>
      <c r="C24" s="70">
        <v>3427399</v>
      </c>
      <c r="D24" s="71">
        <v>3406928</v>
      </c>
      <c r="E24" s="70">
        <v>3245016</v>
      </c>
      <c r="F24" s="72">
        <v>-2742102</v>
      </c>
      <c r="G24" s="71">
        <v>-634207</v>
      </c>
      <c r="H24" s="73">
        <v>-69091</v>
      </c>
      <c r="I24" s="70">
        <v>-69091</v>
      </c>
      <c r="J24" s="70">
        <v>2211953</v>
      </c>
      <c r="K24" s="72">
        <v>1590134</v>
      </c>
      <c r="L24" s="72">
        <v>41280</v>
      </c>
      <c r="M24" s="72">
        <v>97490</v>
      </c>
      <c r="N24" s="72">
        <v>3940857</v>
      </c>
      <c r="O24" s="71">
        <v>3931466</v>
      </c>
      <c r="P24" s="74">
        <f>IF(E24=0,,-F24/E24)</f>
        <v>0.8450195623072428</v>
      </c>
      <c r="Q24" s="74">
        <f>IF(E24=0,,-G24/E24)</f>
        <v>0.1954403306486008</v>
      </c>
      <c r="R24" s="90">
        <f>IF(E24=0,,I24/E24)</f>
        <v>-0.021291420442919234</v>
      </c>
    </row>
    <row r="25" spans="1:18" ht="11.25" customHeight="1">
      <c r="A25" s="103"/>
      <c r="B25" s="91">
        <v>2012</v>
      </c>
      <c r="C25" s="92">
        <v>3473293</v>
      </c>
      <c r="D25" s="93">
        <v>3449032</v>
      </c>
      <c r="E25" s="92">
        <v>3418283</v>
      </c>
      <c r="F25" s="94">
        <v>-2872829</v>
      </c>
      <c r="G25" s="93">
        <v>-667160</v>
      </c>
      <c r="H25" s="95">
        <v>-163637</v>
      </c>
      <c r="I25" s="92">
        <v>-163637</v>
      </c>
      <c r="J25" s="92">
        <v>2266963</v>
      </c>
      <c r="K25" s="94">
        <v>1644789</v>
      </c>
      <c r="L25" s="94">
        <v>45369</v>
      </c>
      <c r="M25" s="94">
        <v>99759</v>
      </c>
      <c r="N25" s="94">
        <v>4056880</v>
      </c>
      <c r="O25" s="93">
        <v>4052124</v>
      </c>
      <c r="P25" s="96">
        <f>IF(E25=0,,-F25/E25)</f>
        <v>0.840430414918835</v>
      </c>
      <c r="Q25" s="96">
        <f>IF(E25=0,,-G25/E25)</f>
        <v>0.1951740098757183</v>
      </c>
      <c r="R25" s="97">
        <f>IF(E25=0,,I25/E25)</f>
        <v>-0.04787110955997499</v>
      </c>
    </row>
    <row r="26" spans="1:18" ht="11.25" customHeight="1">
      <c r="A26" s="101" t="s">
        <v>49</v>
      </c>
      <c r="B26" s="42">
        <f>B28-2</f>
        <v>2010</v>
      </c>
      <c r="C26" s="84">
        <v>1611062</v>
      </c>
      <c r="D26" s="85">
        <v>1589815</v>
      </c>
      <c r="E26" s="84">
        <v>1597037</v>
      </c>
      <c r="F26" s="86">
        <v>-1395458</v>
      </c>
      <c r="G26" s="85">
        <v>-189938</v>
      </c>
      <c r="H26" s="87">
        <v>66888</v>
      </c>
      <c r="I26" s="84">
        <v>66888</v>
      </c>
      <c r="J26" s="84">
        <v>837000</v>
      </c>
      <c r="K26" s="86">
        <v>672626</v>
      </c>
      <c r="L26" s="86">
        <v>17632</v>
      </c>
      <c r="M26" s="86">
        <v>67263</v>
      </c>
      <c r="N26" s="86">
        <v>1594521</v>
      </c>
      <c r="O26" s="85">
        <v>1546223</v>
      </c>
      <c r="P26" s="88">
        <f>IF(E26=0,,-F26/E26)</f>
        <v>0.8737793801896888</v>
      </c>
      <c r="Q26" s="88">
        <f>IF(E26=0,,-G26/E26)</f>
        <v>0.1189314962646451</v>
      </c>
      <c r="R26" s="89">
        <f>IF(E26=0,,I26/E26)</f>
        <v>0.041882561268148454</v>
      </c>
    </row>
    <row r="27" spans="1:18" ht="11.25" customHeight="1">
      <c r="A27" s="102"/>
      <c r="B27" s="26">
        <f>B28-1</f>
        <v>2011</v>
      </c>
      <c r="C27" s="70">
        <v>1659427</v>
      </c>
      <c r="D27" s="71">
        <v>1628090</v>
      </c>
      <c r="E27" s="70">
        <v>1632254</v>
      </c>
      <c r="F27" s="72">
        <v>-1563334</v>
      </c>
      <c r="G27" s="71">
        <v>-194127</v>
      </c>
      <c r="H27" s="73">
        <v>-111288</v>
      </c>
      <c r="I27" s="70">
        <v>-111288</v>
      </c>
      <c r="J27" s="70">
        <v>864173</v>
      </c>
      <c r="K27" s="72">
        <v>747480</v>
      </c>
      <c r="L27" s="72">
        <v>17029</v>
      </c>
      <c r="M27" s="72">
        <v>74748</v>
      </c>
      <c r="N27" s="72">
        <v>1703430</v>
      </c>
      <c r="O27" s="71">
        <v>1676718</v>
      </c>
      <c r="P27" s="74">
        <f>IF(E27=0,,-F27/E27)</f>
        <v>0.9577761794426602</v>
      </c>
      <c r="Q27" s="74">
        <f>IF(E27=0,,-G27/E27)</f>
        <v>0.1189318574192497</v>
      </c>
      <c r="R27" s="90">
        <f>IF(E27=0,,I27/E27)</f>
        <v>-0.06818056503460858</v>
      </c>
    </row>
    <row r="28" spans="1:18" ht="11.25" customHeight="1">
      <c r="A28" s="103"/>
      <c r="B28" s="91">
        <v>2012</v>
      </c>
      <c r="C28" s="92">
        <v>1750019</v>
      </c>
      <c r="D28" s="93">
        <v>1715703</v>
      </c>
      <c r="E28" s="92">
        <v>1699823</v>
      </c>
      <c r="F28" s="94">
        <v>-1584504</v>
      </c>
      <c r="G28" s="93">
        <v>-209698</v>
      </c>
      <c r="H28" s="95">
        <v>-88371</v>
      </c>
      <c r="I28" s="92">
        <v>-88371</v>
      </c>
      <c r="J28" s="92">
        <v>914369</v>
      </c>
      <c r="K28" s="94">
        <v>822862</v>
      </c>
      <c r="L28" s="94">
        <v>16721</v>
      </c>
      <c r="M28" s="94">
        <v>82286</v>
      </c>
      <c r="N28" s="94">
        <v>1836238</v>
      </c>
      <c r="O28" s="93">
        <v>1809306</v>
      </c>
      <c r="P28" s="96">
        <f>IF(E28=0,,-F28/E28)</f>
        <v>0.932158230592244</v>
      </c>
      <c r="Q28" s="96">
        <f>IF(E28=0,,-G28/E28)</f>
        <v>0.1233646091387162</v>
      </c>
      <c r="R28" s="97">
        <f>IF(E28=0,,I28/E28)</f>
        <v>-0.05198835408157202</v>
      </c>
    </row>
    <row r="29" spans="1:18" ht="11.25" customHeight="1">
      <c r="A29" s="101" t="s">
        <v>52</v>
      </c>
      <c r="B29" s="42">
        <f>B31-2</f>
        <v>2010</v>
      </c>
      <c r="C29" s="84">
        <v>3451320</v>
      </c>
      <c r="D29" s="85">
        <v>3107439</v>
      </c>
      <c r="E29" s="84">
        <v>3435903</v>
      </c>
      <c r="F29" s="86">
        <v>-3102695</v>
      </c>
      <c r="G29" s="85">
        <v>-700120</v>
      </c>
      <c r="H29" s="87">
        <v>-505372</v>
      </c>
      <c r="I29" s="84">
        <v>-504342</v>
      </c>
      <c r="J29" s="84">
        <v>1608157</v>
      </c>
      <c r="K29" s="86">
        <v>1876191</v>
      </c>
      <c r="L29" s="86">
        <v>0</v>
      </c>
      <c r="M29" s="86">
        <v>97595</v>
      </c>
      <c r="N29" s="86">
        <v>3581943</v>
      </c>
      <c r="O29" s="85">
        <v>3356311</v>
      </c>
      <c r="P29" s="88">
        <f>IF(E29=0,,-F29/E29)</f>
        <v>0.9030217092857394</v>
      </c>
      <c r="Q29" s="88">
        <f>IF(E29=0,,-G29/E29)</f>
        <v>0.20376593867754705</v>
      </c>
      <c r="R29" s="89">
        <f>IF(E29=0,,I29/E29)</f>
        <v>-0.14678586677214112</v>
      </c>
    </row>
    <row r="30" spans="1:18" ht="11.25" customHeight="1">
      <c r="A30" s="102"/>
      <c r="B30" s="26">
        <f>B31-1</f>
        <v>2011</v>
      </c>
      <c r="C30" s="70">
        <v>3596564</v>
      </c>
      <c r="D30" s="71">
        <v>3242700</v>
      </c>
      <c r="E30" s="70">
        <v>3531773</v>
      </c>
      <c r="F30" s="72">
        <v>-3231062</v>
      </c>
      <c r="G30" s="71">
        <v>-701649</v>
      </c>
      <c r="H30" s="73">
        <v>-500050</v>
      </c>
      <c r="I30" s="70">
        <v>-500050</v>
      </c>
      <c r="J30" s="70">
        <v>1672865</v>
      </c>
      <c r="K30" s="72">
        <v>1886589</v>
      </c>
      <c r="L30" s="72">
        <v>0</v>
      </c>
      <c r="M30" s="72">
        <v>102574</v>
      </c>
      <c r="N30" s="72">
        <v>3662028</v>
      </c>
      <c r="O30" s="71">
        <v>3380245</v>
      </c>
      <c r="P30" s="74">
        <f>IF(E30=0,,-F30/E30)</f>
        <v>0.9148555130808237</v>
      </c>
      <c r="Q30" s="74">
        <f>IF(E30=0,,-G30/E30)</f>
        <v>0.1986676380390246</v>
      </c>
      <c r="R30" s="90">
        <f>IF(E30=0,,I30/E30)</f>
        <v>-0.14158610986606443</v>
      </c>
    </row>
    <row r="31" spans="1:18" ht="11.25" customHeight="1">
      <c r="A31" s="103"/>
      <c r="B31" s="91">
        <v>2012</v>
      </c>
      <c r="C31" s="92">
        <v>3808228</v>
      </c>
      <c r="D31" s="93">
        <v>3474986</v>
      </c>
      <c r="E31" s="92">
        <v>3688669</v>
      </c>
      <c r="F31" s="94">
        <v>-2996360</v>
      </c>
      <c r="G31" s="93">
        <v>-691049</v>
      </c>
      <c r="H31" s="95">
        <v>-244925</v>
      </c>
      <c r="I31" s="92">
        <v>-244925</v>
      </c>
      <c r="J31" s="92">
        <v>1792386</v>
      </c>
      <c r="K31" s="94">
        <v>1672621</v>
      </c>
      <c r="L31" s="94">
        <v>0</v>
      </c>
      <c r="M31" s="94">
        <v>97601</v>
      </c>
      <c r="N31" s="94">
        <v>3562608</v>
      </c>
      <c r="O31" s="93">
        <v>3377580</v>
      </c>
      <c r="P31" s="96">
        <f>IF(E31=0,,-F31/E31)</f>
        <v>0.8123146858663653</v>
      </c>
      <c r="Q31" s="96">
        <f>IF(E31=0,,-G31/E31)</f>
        <v>0.18734372750713063</v>
      </c>
      <c r="R31" s="97">
        <f>IF(E31=0,,I31/E31)</f>
        <v>-0.06639928928293648</v>
      </c>
    </row>
    <row r="32" spans="1:18" ht="11.25" customHeight="1">
      <c r="A32" s="101" t="s">
        <v>53</v>
      </c>
      <c r="B32" s="42">
        <f>B34-2</f>
        <v>2010</v>
      </c>
      <c r="C32" s="84">
        <v>146701</v>
      </c>
      <c r="D32" s="85">
        <v>30352</v>
      </c>
      <c r="E32" s="84">
        <v>485489</v>
      </c>
      <c r="F32" s="86">
        <v>-199806</v>
      </c>
      <c r="G32" s="85">
        <v>-36849</v>
      </c>
      <c r="H32" s="87">
        <v>58129</v>
      </c>
      <c r="I32" s="84">
        <v>58129</v>
      </c>
      <c r="J32" s="84">
        <v>0</v>
      </c>
      <c r="K32" s="86">
        <v>1575</v>
      </c>
      <c r="L32" s="86">
        <v>0</v>
      </c>
      <c r="M32" s="86">
        <v>62</v>
      </c>
      <c r="N32" s="86">
        <v>1637</v>
      </c>
      <c r="O32" s="85">
        <v>1603</v>
      </c>
      <c r="P32" s="88">
        <f>IF(E32=0,,-F32/E32)</f>
        <v>0.41155618355925677</v>
      </c>
      <c r="Q32" s="88">
        <f>IF(E32=0,,-G32/E32)</f>
        <v>0.07590079280889989</v>
      </c>
      <c r="R32" s="89">
        <f>IF(E32=0,,I32/E32)</f>
        <v>0.11973288787181584</v>
      </c>
    </row>
    <row r="33" spans="1:18" ht="11.25" customHeight="1">
      <c r="A33" s="102"/>
      <c r="B33" s="26">
        <f>B34-1</f>
        <v>2011</v>
      </c>
      <c r="C33" s="70">
        <v>0</v>
      </c>
      <c r="D33" s="71">
        <v>0</v>
      </c>
      <c r="E33" s="70">
        <v>0</v>
      </c>
      <c r="F33" s="72">
        <v>-48</v>
      </c>
      <c r="G33" s="71">
        <v>-994</v>
      </c>
      <c r="H33" s="73">
        <v>-1023</v>
      </c>
      <c r="I33" s="70">
        <v>-1023</v>
      </c>
      <c r="J33" s="70">
        <v>0</v>
      </c>
      <c r="K33" s="72">
        <v>1525</v>
      </c>
      <c r="L33" s="72">
        <v>0</v>
      </c>
      <c r="M33" s="72">
        <v>61</v>
      </c>
      <c r="N33" s="72">
        <v>1586</v>
      </c>
      <c r="O33" s="71">
        <v>1586</v>
      </c>
      <c r="P33" s="74">
        <f>IF(E33=0,,-F33/E33)</f>
        <v>0</v>
      </c>
      <c r="Q33" s="74">
        <f>IF(E33=0,,-G33/E33)</f>
        <v>0</v>
      </c>
      <c r="R33" s="90">
        <f>IF(E33=0,,I33/E33)</f>
        <v>0</v>
      </c>
    </row>
    <row r="34" spans="1:18" ht="11.25" customHeight="1">
      <c r="A34" s="103"/>
      <c r="B34" s="91">
        <v>2012</v>
      </c>
      <c r="C34" s="92">
        <v>0</v>
      </c>
      <c r="D34" s="93">
        <v>0</v>
      </c>
      <c r="E34" s="92">
        <v>0</v>
      </c>
      <c r="F34" s="94">
        <v>302</v>
      </c>
      <c r="G34" s="93">
        <v>-746</v>
      </c>
      <c r="H34" s="95">
        <v>-364</v>
      </c>
      <c r="I34" s="92">
        <v>-364</v>
      </c>
      <c r="J34" s="92">
        <v>0</v>
      </c>
      <c r="K34" s="94">
        <v>1345</v>
      </c>
      <c r="L34" s="94">
        <v>0</v>
      </c>
      <c r="M34" s="94">
        <v>54</v>
      </c>
      <c r="N34" s="94">
        <v>1399</v>
      </c>
      <c r="O34" s="93">
        <v>1346</v>
      </c>
      <c r="P34" s="96">
        <f>IF(E34=0,,-F34/E34)</f>
        <v>0</v>
      </c>
      <c r="Q34" s="96">
        <f>IF(E34=0,,-G34/E34)</f>
        <v>0</v>
      </c>
      <c r="R34" s="97">
        <f>IF(E34=0,,I34/E34)</f>
        <v>0</v>
      </c>
    </row>
    <row r="35" spans="1:18" ht="11.25" customHeight="1">
      <c r="A35" s="101" t="s">
        <v>54</v>
      </c>
      <c r="B35" s="42">
        <f>B37-2</f>
        <v>2010</v>
      </c>
      <c r="C35" s="84">
        <v>15773</v>
      </c>
      <c r="D35" s="85">
        <v>15761</v>
      </c>
      <c r="E35" s="84">
        <v>19811</v>
      </c>
      <c r="F35" s="86">
        <v>-2023</v>
      </c>
      <c r="G35" s="85">
        <v>-15538</v>
      </c>
      <c r="H35" s="87">
        <v>5806</v>
      </c>
      <c r="I35" s="84">
        <v>5806</v>
      </c>
      <c r="J35" s="84">
        <v>9329</v>
      </c>
      <c r="K35" s="86">
        <v>2711</v>
      </c>
      <c r="L35" s="86">
        <v>0</v>
      </c>
      <c r="M35" s="86">
        <v>582</v>
      </c>
      <c r="N35" s="86">
        <v>12622</v>
      </c>
      <c r="O35" s="85">
        <v>12622</v>
      </c>
      <c r="P35" s="88">
        <f>IF(E35=0,,-F35/E35)</f>
        <v>0.10211498662359296</v>
      </c>
      <c r="Q35" s="88">
        <f>IF(E35=0,,-G35/E35)</f>
        <v>0.7843117459996971</v>
      </c>
      <c r="R35" s="89">
        <f>IF(E35=0,,I35/E35)</f>
        <v>0.29306950683963456</v>
      </c>
    </row>
    <row r="36" spans="1:18" ht="11.25" customHeight="1">
      <c r="A36" s="102"/>
      <c r="B36" s="26">
        <f>B37-1</f>
        <v>2011</v>
      </c>
      <c r="C36" s="70">
        <v>17440</v>
      </c>
      <c r="D36" s="71">
        <v>17428</v>
      </c>
      <c r="E36" s="70">
        <v>19816</v>
      </c>
      <c r="F36" s="72">
        <v>-173</v>
      </c>
      <c r="G36" s="71">
        <v>-16006</v>
      </c>
      <c r="H36" s="73">
        <v>3781</v>
      </c>
      <c r="I36" s="70">
        <v>3781</v>
      </c>
      <c r="J36" s="70">
        <v>6953</v>
      </c>
      <c r="K36" s="72">
        <v>1016</v>
      </c>
      <c r="L36" s="72">
        <v>0</v>
      </c>
      <c r="M36" s="72">
        <v>363</v>
      </c>
      <c r="N36" s="72">
        <v>8332</v>
      </c>
      <c r="O36" s="71">
        <v>8332</v>
      </c>
      <c r="P36" s="74">
        <f>IF(E36=0,,-F36/E36)</f>
        <v>0.00873031893419459</v>
      </c>
      <c r="Q36" s="74">
        <f>IF(E36=0,,-G36/E36)</f>
        <v>0.8077311263625353</v>
      </c>
      <c r="R36" s="90">
        <f>IF(E36=0,,I36/E36)</f>
        <v>0.19080540976988292</v>
      </c>
    </row>
    <row r="37" spans="1:18" ht="11.25" customHeight="1">
      <c r="A37" s="103"/>
      <c r="B37" s="91">
        <v>2012</v>
      </c>
      <c r="C37" s="92">
        <v>18862</v>
      </c>
      <c r="D37" s="93">
        <v>18850</v>
      </c>
      <c r="E37" s="92">
        <v>18587</v>
      </c>
      <c r="F37" s="94">
        <v>-1877</v>
      </c>
      <c r="G37" s="93">
        <v>-20435</v>
      </c>
      <c r="H37" s="95">
        <v>-3570</v>
      </c>
      <c r="I37" s="92">
        <v>-3570</v>
      </c>
      <c r="J37" s="92">
        <v>7228</v>
      </c>
      <c r="K37" s="94">
        <v>1275</v>
      </c>
      <c r="L37" s="94">
        <v>0</v>
      </c>
      <c r="M37" s="94">
        <v>127</v>
      </c>
      <c r="N37" s="94">
        <v>8630</v>
      </c>
      <c r="O37" s="93">
        <v>8630</v>
      </c>
      <c r="P37" s="96">
        <f>IF(E37=0,,-F37/E37)</f>
        <v>0.10098455910044656</v>
      </c>
      <c r="Q37" s="96">
        <f>IF(E37=0,,-G37/E37)</f>
        <v>1.0994243288319794</v>
      </c>
      <c r="R37" s="97">
        <f>IF(E37=0,,I37/E37)</f>
        <v>-0.19206972615268736</v>
      </c>
    </row>
    <row r="38" spans="1:18" ht="11.25" customHeight="1">
      <c r="A38" s="101" t="s">
        <v>55</v>
      </c>
      <c r="B38" s="42">
        <f>B40-2</f>
        <v>2010</v>
      </c>
      <c r="C38" s="84">
        <v>588663</v>
      </c>
      <c r="D38" s="85">
        <v>375587</v>
      </c>
      <c r="E38" s="84">
        <v>589480</v>
      </c>
      <c r="F38" s="86">
        <v>-212403</v>
      </c>
      <c r="G38" s="85">
        <v>-282306</v>
      </c>
      <c r="H38" s="87">
        <v>4922</v>
      </c>
      <c r="I38" s="84">
        <v>4922</v>
      </c>
      <c r="J38" s="84">
        <v>477689</v>
      </c>
      <c r="K38" s="86">
        <v>11569</v>
      </c>
      <c r="L38" s="86">
        <v>0</v>
      </c>
      <c r="M38" s="86">
        <v>500</v>
      </c>
      <c r="N38" s="86">
        <v>489758</v>
      </c>
      <c r="O38" s="85">
        <v>227643</v>
      </c>
      <c r="P38" s="88">
        <f>IF(E38=0,,-F38/E38)</f>
        <v>0.36032265725724366</v>
      </c>
      <c r="Q38" s="88">
        <f>IF(E38=0,,-G38/E38)</f>
        <v>0.47890683314107346</v>
      </c>
      <c r="R38" s="89">
        <f>IF(E38=0,,I38/E38)</f>
        <v>0.008349731967157496</v>
      </c>
    </row>
    <row r="39" spans="1:18" ht="11.25" customHeight="1">
      <c r="A39" s="102"/>
      <c r="B39" s="26">
        <f>B40-1</f>
        <v>2011</v>
      </c>
      <c r="C39" s="70">
        <v>449663</v>
      </c>
      <c r="D39" s="71">
        <v>655897</v>
      </c>
      <c r="E39" s="70">
        <v>515170</v>
      </c>
      <c r="F39" s="72">
        <v>-216389</v>
      </c>
      <c r="G39" s="71">
        <v>-266713</v>
      </c>
      <c r="H39" s="73">
        <v>18447</v>
      </c>
      <c r="I39" s="70">
        <v>18447</v>
      </c>
      <c r="J39" s="70">
        <v>412182</v>
      </c>
      <c r="K39" s="72">
        <v>19709</v>
      </c>
      <c r="L39" s="72">
        <v>0</v>
      </c>
      <c r="M39" s="72">
        <v>416</v>
      </c>
      <c r="N39" s="72">
        <v>432307</v>
      </c>
      <c r="O39" s="71">
        <v>411687</v>
      </c>
      <c r="P39" s="74">
        <f>IF(E39=0,,-F39/E39)</f>
        <v>0.4200341634800163</v>
      </c>
      <c r="Q39" s="74">
        <f>IF(E39=0,,-G39/E39)</f>
        <v>0.5177184230448202</v>
      </c>
      <c r="R39" s="90">
        <f>IF(E39=0,,I39/E39)</f>
        <v>0.03580759749208999</v>
      </c>
    </row>
    <row r="40" spans="1:18" ht="11.25" customHeight="1">
      <c r="A40" s="103"/>
      <c r="B40" s="91">
        <v>2012</v>
      </c>
      <c r="C40" s="92">
        <v>333884</v>
      </c>
      <c r="D40" s="93">
        <v>299975</v>
      </c>
      <c r="E40" s="92">
        <v>485776</v>
      </c>
      <c r="F40" s="94">
        <v>-209163</v>
      </c>
      <c r="G40" s="93">
        <v>-248869</v>
      </c>
      <c r="H40" s="95">
        <v>14309</v>
      </c>
      <c r="I40" s="92">
        <v>14309</v>
      </c>
      <c r="J40" s="92">
        <v>260290</v>
      </c>
      <c r="K40" s="94">
        <v>26573</v>
      </c>
      <c r="L40" s="94">
        <v>0</v>
      </c>
      <c r="M40" s="94">
        <v>685</v>
      </c>
      <c r="N40" s="94">
        <v>287548</v>
      </c>
      <c r="O40" s="93">
        <v>265431</v>
      </c>
      <c r="P40" s="96">
        <f>IF(E40=0,,-F40/E40)</f>
        <v>0.4305749975297256</v>
      </c>
      <c r="Q40" s="96">
        <f>IF(E40=0,,-G40/E40)</f>
        <v>0.5123122591482494</v>
      </c>
      <c r="R40" s="97">
        <f>IF(E40=0,,I40/E40)</f>
        <v>0.029455963242317446</v>
      </c>
    </row>
    <row r="41" spans="1:18" ht="11.25" customHeight="1">
      <c r="A41" s="101" t="s">
        <v>56</v>
      </c>
      <c r="B41" s="42">
        <f>B43-2</f>
        <v>2010</v>
      </c>
      <c r="C41" s="84">
        <v>47748</v>
      </c>
      <c r="D41" s="85">
        <v>47848</v>
      </c>
      <c r="E41" s="84">
        <v>49241</v>
      </c>
      <c r="F41" s="86">
        <v>-57292</v>
      </c>
      <c r="G41" s="85">
        <v>-17218</v>
      </c>
      <c r="H41" s="87">
        <v>-26370</v>
      </c>
      <c r="I41" s="84">
        <v>-26370</v>
      </c>
      <c r="J41" s="84">
        <v>22945</v>
      </c>
      <c r="K41" s="86">
        <v>27400</v>
      </c>
      <c r="L41" s="86">
        <v>0</v>
      </c>
      <c r="M41" s="86">
        <v>1175</v>
      </c>
      <c r="N41" s="86">
        <v>51520</v>
      </c>
      <c r="O41" s="85">
        <v>49442</v>
      </c>
      <c r="P41" s="88">
        <f>IF(E41=0,,-F41/E41)</f>
        <v>1.1635019597489897</v>
      </c>
      <c r="Q41" s="88">
        <f>IF(E41=0,,-G41/E41)</f>
        <v>0.34966795962714</v>
      </c>
      <c r="R41" s="89">
        <f>IF(E41=0,,I41/E41)</f>
        <v>-0.5355293353100059</v>
      </c>
    </row>
    <row r="42" spans="1:18" ht="11.25" customHeight="1">
      <c r="A42" s="102"/>
      <c r="B42" s="26">
        <f>B43-1</f>
        <v>2011</v>
      </c>
      <c r="C42" s="70">
        <v>44817</v>
      </c>
      <c r="D42" s="71">
        <v>35196</v>
      </c>
      <c r="E42" s="70">
        <v>46216</v>
      </c>
      <c r="F42" s="72">
        <v>-58252</v>
      </c>
      <c r="G42" s="71">
        <v>-6668</v>
      </c>
      <c r="H42" s="73">
        <v>-25340</v>
      </c>
      <c r="I42" s="70">
        <v>-25339</v>
      </c>
      <c r="J42" s="70">
        <v>21546</v>
      </c>
      <c r="K42" s="72">
        <v>37943</v>
      </c>
      <c r="L42" s="72">
        <v>0</v>
      </c>
      <c r="M42" s="72">
        <v>1598</v>
      </c>
      <c r="N42" s="72">
        <v>61087</v>
      </c>
      <c r="O42" s="71">
        <v>58082</v>
      </c>
      <c r="P42" s="74">
        <f>IF(E42=0,,-F42/E42)</f>
        <v>1.2604292885580752</v>
      </c>
      <c r="Q42" s="74">
        <f>IF(E42=0,,-G42/E42)</f>
        <v>0.14427903756274882</v>
      </c>
      <c r="R42" s="90">
        <f>IF(E42=0,,I42/E42)</f>
        <v>-0.5482733252553228</v>
      </c>
    </row>
    <row r="43" spans="1:18" ht="11.25" customHeight="1">
      <c r="A43" s="103"/>
      <c r="B43" s="91">
        <v>2012</v>
      </c>
      <c r="C43" s="92">
        <v>42933</v>
      </c>
      <c r="D43" s="93">
        <v>38864</v>
      </c>
      <c r="E43" s="92">
        <v>43283</v>
      </c>
      <c r="F43" s="94">
        <v>-51783</v>
      </c>
      <c r="G43" s="93">
        <v>-8528</v>
      </c>
      <c r="H43" s="95">
        <v>-13023</v>
      </c>
      <c r="I43" s="92">
        <v>-13024</v>
      </c>
      <c r="J43" s="92">
        <v>21196</v>
      </c>
      <c r="K43" s="94">
        <v>40990</v>
      </c>
      <c r="L43" s="94">
        <v>0</v>
      </c>
      <c r="M43" s="94">
        <v>2049</v>
      </c>
      <c r="N43" s="94">
        <v>64235</v>
      </c>
      <c r="O43" s="93">
        <v>58299</v>
      </c>
      <c r="P43" s="96">
        <f>IF(E43=0,,-F43/E43)</f>
        <v>1.1963819513434837</v>
      </c>
      <c r="Q43" s="96">
        <f>IF(E43=0,,-G43/E43)</f>
        <v>0.197028856594968</v>
      </c>
      <c r="R43" s="97">
        <f>IF(E43=0,,I43/E43)</f>
        <v>-0.30090335697618004</v>
      </c>
    </row>
    <row r="44" spans="1:18" ht="11.25" customHeight="1">
      <c r="A44" s="101" t="s">
        <v>57</v>
      </c>
      <c r="B44" s="42">
        <f>B46-2</f>
        <v>2010</v>
      </c>
      <c r="C44" s="84">
        <v>1461987</v>
      </c>
      <c r="D44" s="85">
        <v>1439294</v>
      </c>
      <c r="E44" s="84">
        <v>1455599</v>
      </c>
      <c r="F44" s="86">
        <v>-1371824</v>
      </c>
      <c r="G44" s="85">
        <v>-202489</v>
      </c>
      <c r="H44" s="87">
        <v>-102245</v>
      </c>
      <c r="I44" s="84">
        <v>-102115</v>
      </c>
      <c r="J44" s="84">
        <v>625107</v>
      </c>
      <c r="K44" s="86">
        <v>729913</v>
      </c>
      <c r="L44" s="86">
        <v>29281</v>
      </c>
      <c r="M44" s="86">
        <v>34488</v>
      </c>
      <c r="N44" s="86">
        <v>1418789</v>
      </c>
      <c r="O44" s="85">
        <v>1406945</v>
      </c>
      <c r="P44" s="88">
        <f>IF(E44=0,,-F44/E44)</f>
        <v>0.9424463743105073</v>
      </c>
      <c r="Q44" s="88">
        <f>IF(E44=0,,-G44/E44)</f>
        <v>0.1391104280780627</v>
      </c>
      <c r="R44" s="89">
        <f>IF(E44=0,,I44/E44)</f>
        <v>-0.07015324962438144</v>
      </c>
    </row>
    <row r="45" spans="1:18" ht="11.25" customHeight="1">
      <c r="A45" s="102"/>
      <c r="B45" s="26">
        <f>B46-1</f>
        <v>2011</v>
      </c>
      <c r="C45" s="70">
        <v>1524805</v>
      </c>
      <c r="D45" s="71">
        <v>1400341</v>
      </c>
      <c r="E45" s="70">
        <v>1489992</v>
      </c>
      <c r="F45" s="72">
        <v>-1314419</v>
      </c>
      <c r="G45" s="71">
        <v>-167723</v>
      </c>
      <c r="H45" s="73">
        <v>19226</v>
      </c>
      <c r="I45" s="70">
        <v>19213</v>
      </c>
      <c r="J45" s="70">
        <v>659920</v>
      </c>
      <c r="K45" s="72">
        <v>765045</v>
      </c>
      <c r="L45" s="72">
        <v>32990</v>
      </c>
      <c r="M45" s="72">
        <v>36608</v>
      </c>
      <c r="N45" s="72">
        <v>1494563</v>
      </c>
      <c r="O45" s="71">
        <v>1432781</v>
      </c>
      <c r="P45" s="74">
        <f>IF(E45=0,,-F45/E45)</f>
        <v>0.8821651391416867</v>
      </c>
      <c r="Q45" s="74">
        <f>IF(E45=0,,-G45/E45)</f>
        <v>0.11256637619530843</v>
      </c>
      <c r="R45" s="90">
        <f>IF(E45=0,,I45/E45)</f>
        <v>0.01289470010577238</v>
      </c>
    </row>
    <row r="46" spans="1:18" ht="11.25" customHeight="1">
      <c r="A46" s="103"/>
      <c r="B46" s="91">
        <v>2012</v>
      </c>
      <c r="C46" s="92">
        <v>1619245</v>
      </c>
      <c r="D46" s="93">
        <v>1424655</v>
      </c>
      <c r="E46" s="92">
        <v>1567307</v>
      </c>
      <c r="F46" s="94">
        <v>-1423642</v>
      </c>
      <c r="G46" s="93">
        <v>-214002</v>
      </c>
      <c r="H46" s="95">
        <v>-29260</v>
      </c>
      <c r="I46" s="92">
        <v>-29254</v>
      </c>
      <c r="J46" s="92">
        <v>711858</v>
      </c>
      <c r="K46" s="94">
        <v>824404</v>
      </c>
      <c r="L46" s="94">
        <v>30542</v>
      </c>
      <c r="M46" s="94">
        <v>40102</v>
      </c>
      <c r="N46" s="94">
        <v>1606906</v>
      </c>
      <c r="O46" s="93">
        <v>1454758</v>
      </c>
      <c r="P46" s="96">
        <f>IF(E46=0,,-F46/E46)</f>
        <v>0.908336401228349</v>
      </c>
      <c r="Q46" s="96">
        <f>IF(E46=0,,-G46/E46)</f>
        <v>0.13654121368691646</v>
      </c>
      <c r="R46" s="97">
        <f>IF(E46=0,,I46/E46)</f>
        <v>-0.018665137079078954</v>
      </c>
    </row>
    <row r="47" spans="1:18" ht="11.25" customHeight="1">
      <c r="A47" s="101" t="s">
        <v>58</v>
      </c>
      <c r="B47" s="42">
        <f>B49-2</f>
        <v>2010</v>
      </c>
      <c r="C47" s="84">
        <v>18663</v>
      </c>
      <c r="D47" s="85">
        <v>16414</v>
      </c>
      <c r="E47" s="84">
        <v>17211</v>
      </c>
      <c r="F47" s="86">
        <v>-10696</v>
      </c>
      <c r="G47" s="85">
        <v>-9878</v>
      </c>
      <c r="H47" s="87">
        <v>-370845</v>
      </c>
      <c r="I47" s="84">
        <v>-370845</v>
      </c>
      <c r="J47" s="84">
        <v>3595</v>
      </c>
      <c r="K47" s="86">
        <v>8719</v>
      </c>
      <c r="L47" s="86">
        <v>0</v>
      </c>
      <c r="M47" s="86">
        <v>384</v>
      </c>
      <c r="N47" s="86">
        <v>12698</v>
      </c>
      <c r="O47" s="85">
        <v>11086</v>
      </c>
      <c r="P47" s="88">
        <f>IF(E47=0,,-F47/E47)</f>
        <v>0.6214630178374295</v>
      </c>
      <c r="Q47" s="88">
        <f>IF(E47=0,,-G47/E47)</f>
        <v>0.5739352739527047</v>
      </c>
      <c r="R47" s="89">
        <f>IF(E47=0,,I47/E47)</f>
        <v>-21.546975771309047</v>
      </c>
    </row>
    <row r="48" spans="1:18" ht="11.25" customHeight="1">
      <c r="A48" s="102"/>
      <c r="B48" s="26">
        <f>B49-1</f>
        <v>2011</v>
      </c>
      <c r="C48" s="70">
        <v>24742</v>
      </c>
      <c r="D48" s="71">
        <v>21853</v>
      </c>
      <c r="E48" s="70">
        <v>22325</v>
      </c>
      <c r="F48" s="72">
        <v>-22300</v>
      </c>
      <c r="G48" s="71">
        <v>-10320</v>
      </c>
      <c r="H48" s="73">
        <v>-6962</v>
      </c>
      <c r="I48" s="70">
        <v>-6962</v>
      </c>
      <c r="J48" s="70">
        <v>6012</v>
      </c>
      <c r="K48" s="72">
        <v>9218</v>
      </c>
      <c r="L48" s="72">
        <v>0</v>
      </c>
      <c r="M48" s="72">
        <v>515</v>
      </c>
      <c r="N48" s="72">
        <v>15745</v>
      </c>
      <c r="O48" s="71">
        <v>13531</v>
      </c>
      <c r="P48" s="74">
        <f>IF(E48=0,,-F48/E48)</f>
        <v>0.9988801791713325</v>
      </c>
      <c r="Q48" s="74">
        <f>IF(E48=0,,-G48/E48)</f>
        <v>0.4622620380739082</v>
      </c>
      <c r="R48" s="90">
        <f>IF(E48=0,,I48/E48)</f>
        <v>-0.31184770436730125</v>
      </c>
    </row>
    <row r="49" spans="1:18" ht="11.25" customHeight="1">
      <c r="A49" s="103"/>
      <c r="B49" s="91">
        <v>2012</v>
      </c>
      <c r="C49" s="92">
        <v>50925</v>
      </c>
      <c r="D49" s="93">
        <v>47435</v>
      </c>
      <c r="E49" s="92">
        <v>54464</v>
      </c>
      <c r="F49" s="94">
        <v>-17519</v>
      </c>
      <c r="G49" s="93">
        <v>-30782</v>
      </c>
      <c r="H49" s="95">
        <v>1736</v>
      </c>
      <c r="I49" s="92">
        <v>1736</v>
      </c>
      <c r="J49" s="92">
        <v>15025</v>
      </c>
      <c r="K49" s="94">
        <v>8874</v>
      </c>
      <c r="L49" s="94">
        <v>0</v>
      </c>
      <c r="M49" s="94">
        <v>249</v>
      </c>
      <c r="N49" s="94">
        <v>24148</v>
      </c>
      <c r="O49" s="93">
        <v>23389</v>
      </c>
      <c r="P49" s="96">
        <f>IF(E49=0,,-F49/E49)</f>
        <v>0.3216620152761457</v>
      </c>
      <c r="Q49" s="96">
        <f>IF(E49=0,,-G49/E49)</f>
        <v>0.5651806698002351</v>
      </c>
      <c r="R49" s="97">
        <f>IF(E49=0,,I49/E49)</f>
        <v>0.031874265569917744</v>
      </c>
    </row>
  </sheetData>
  <sheetProtection/>
  <mergeCells count="14">
    <mergeCell ref="A44:A46"/>
    <mergeCell ref="A47:A49"/>
    <mergeCell ref="A26:A28"/>
    <mergeCell ref="A29:A31"/>
    <mergeCell ref="A32:A34"/>
    <mergeCell ref="A35:A37"/>
    <mergeCell ref="A38:A40"/>
    <mergeCell ref="A41:A43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2010</v>
      </c>
      <c r="C7" s="20">
        <v>9661836</v>
      </c>
      <c r="D7" s="21">
        <v>384330</v>
      </c>
      <c r="E7" s="21">
        <v>9522</v>
      </c>
      <c r="F7" s="21">
        <v>-7808231</v>
      </c>
      <c r="G7" s="21">
        <v>0</v>
      </c>
      <c r="H7" s="21">
        <v>-337240</v>
      </c>
      <c r="I7" s="21">
        <v>-2089255</v>
      </c>
      <c r="J7" s="21">
        <v>-1065</v>
      </c>
      <c r="K7" s="21">
        <v>-1700</v>
      </c>
      <c r="L7" s="22">
        <v>-181803</v>
      </c>
      <c r="M7" s="23">
        <f>IF(C7=0,,-F7/C7)</f>
        <v>0.8081518874880509</v>
      </c>
      <c r="N7" s="23">
        <f>IF(C7=0,,-I7/C7)</f>
        <v>0.21623788687781495</v>
      </c>
      <c r="O7" s="24">
        <f>IF(C7=0,,L7/C7)</f>
        <v>-0.01881661001076814</v>
      </c>
    </row>
    <row r="8" spans="1:15" ht="11.25" customHeight="1">
      <c r="A8" s="25"/>
      <c r="B8" s="26">
        <f>B9-1</f>
        <v>2011</v>
      </c>
      <c r="C8" s="27">
        <v>9689682</v>
      </c>
      <c r="D8" s="28">
        <v>542992</v>
      </c>
      <c r="E8" s="28">
        <v>11106</v>
      </c>
      <c r="F8" s="28">
        <v>-7775189</v>
      </c>
      <c r="G8" s="28">
        <v>0</v>
      </c>
      <c r="H8" s="28">
        <v>-181754</v>
      </c>
      <c r="I8" s="28">
        <v>-2081436</v>
      </c>
      <c r="J8" s="28">
        <v>-1184</v>
      </c>
      <c r="K8" s="28">
        <v>0</v>
      </c>
      <c r="L8" s="29">
        <v>204217</v>
      </c>
      <c r="M8" s="30">
        <f>IF(C8=0,,-F8/C8)</f>
        <v>0.8024194189241711</v>
      </c>
      <c r="N8" s="30">
        <f>IF(C8=0,,-I8/C8)</f>
        <v>0.21480952625689884</v>
      </c>
      <c r="O8" s="31">
        <f>IF(C8=0,,L8/C8)</f>
        <v>0.021075717448725356</v>
      </c>
    </row>
    <row r="9" spans="1:15" ht="11.25" customHeight="1" thickBot="1">
      <c r="A9" s="32"/>
      <c r="B9" s="33">
        <v>2012</v>
      </c>
      <c r="C9" s="34">
        <v>9679377</v>
      </c>
      <c r="D9" s="35">
        <v>461938</v>
      </c>
      <c r="E9" s="35">
        <v>9675</v>
      </c>
      <c r="F9" s="35">
        <v>-6816771</v>
      </c>
      <c r="G9" s="35">
        <v>0</v>
      </c>
      <c r="H9" s="35">
        <v>-218242</v>
      </c>
      <c r="I9" s="35">
        <v>-2171800</v>
      </c>
      <c r="J9" s="35">
        <v>-4768</v>
      </c>
      <c r="K9" s="35">
        <v>0</v>
      </c>
      <c r="L9" s="36">
        <v>939409</v>
      </c>
      <c r="M9" s="37">
        <f>IF(C9=0,,-F9/C9)</f>
        <v>0.7042572058098368</v>
      </c>
      <c r="N9" s="37">
        <f>IF(C9=0,,-I9/C9)</f>
        <v>0.2243739447280543</v>
      </c>
      <c r="O9" s="38">
        <f>IF(C9=0,,L9/C9)</f>
        <v>0.09705263055669802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62</v>
      </c>
      <c r="B11" s="42">
        <f>B13-2</f>
        <v>2010</v>
      </c>
      <c r="C11" s="43">
        <v>1197</v>
      </c>
      <c r="D11" s="44">
        <v>31</v>
      </c>
      <c r="E11" s="44">
        <v>0</v>
      </c>
      <c r="F11" s="44">
        <v>-1185</v>
      </c>
      <c r="G11" s="44">
        <v>0</v>
      </c>
      <c r="H11" s="44">
        <v>0</v>
      </c>
      <c r="I11" s="44">
        <v>-21213</v>
      </c>
      <c r="J11" s="44">
        <v>0</v>
      </c>
      <c r="K11" s="44">
        <v>0</v>
      </c>
      <c r="L11" s="45">
        <v>-21170</v>
      </c>
      <c r="M11" s="46">
        <f>IF(C11=0,,-F11/C11)</f>
        <v>0.9899749373433584</v>
      </c>
      <c r="N11" s="46">
        <f>IF(C11=0,,-I11/C11)</f>
        <v>17.721804511278197</v>
      </c>
      <c r="O11" s="47">
        <f>IF(C11=0,,L11/C11)</f>
        <v>-17.685881370091895</v>
      </c>
    </row>
    <row r="12" spans="1:15" ht="11.25" customHeight="1">
      <c r="A12" s="102"/>
      <c r="B12" s="26">
        <f>B13-1</f>
        <v>2011</v>
      </c>
      <c r="C12" s="27">
        <v>23745</v>
      </c>
      <c r="D12" s="28">
        <v>12</v>
      </c>
      <c r="E12" s="28">
        <v>0</v>
      </c>
      <c r="F12" s="28">
        <v>-129</v>
      </c>
      <c r="G12" s="28">
        <v>0</v>
      </c>
      <c r="H12" s="28">
        <v>0</v>
      </c>
      <c r="I12" s="28">
        <v>-12505</v>
      </c>
      <c r="J12" s="28">
        <v>0</v>
      </c>
      <c r="K12" s="28">
        <v>0</v>
      </c>
      <c r="L12" s="29">
        <v>11123</v>
      </c>
      <c r="M12" s="30">
        <f>IF(C12=0,,-F12/C12)</f>
        <v>0.005432722678458623</v>
      </c>
      <c r="N12" s="30">
        <f>IF(C12=0,,-I12/C12)</f>
        <v>0.5266371867761634</v>
      </c>
      <c r="O12" s="48">
        <f>IF(C12=0,,L12/C12)</f>
        <v>0.4684354600968625</v>
      </c>
    </row>
    <row r="13" spans="1:15" ht="11.25" customHeight="1">
      <c r="A13" s="103"/>
      <c r="B13" s="49">
        <v>2012</v>
      </c>
      <c r="C13" s="50">
        <v>27382</v>
      </c>
      <c r="D13" s="51">
        <v>18</v>
      </c>
      <c r="E13" s="51">
        <v>0</v>
      </c>
      <c r="F13" s="51">
        <v>-2089</v>
      </c>
      <c r="G13" s="51">
        <v>0</v>
      </c>
      <c r="H13" s="51">
        <v>0</v>
      </c>
      <c r="I13" s="51">
        <v>-28434</v>
      </c>
      <c r="J13" s="51">
        <v>0</v>
      </c>
      <c r="K13" s="51">
        <v>0</v>
      </c>
      <c r="L13" s="52">
        <v>-3123</v>
      </c>
      <c r="M13" s="53">
        <f>IF(C13=0,,-F13/C13)</f>
        <v>0.07629099408370463</v>
      </c>
      <c r="N13" s="53">
        <f>IF(C13=0,,-I13/C13)</f>
        <v>1.0384193996055804</v>
      </c>
      <c r="O13" s="54">
        <f>IF(C13=0,,L13/C13)</f>
        <v>-0.11405302753633774</v>
      </c>
    </row>
    <row r="14" spans="1:15" ht="11.25" customHeight="1">
      <c r="A14" s="101" t="s">
        <v>63</v>
      </c>
      <c r="B14" s="42">
        <f>B16-2</f>
        <v>2010</v>
      </c>
      <c r="C14" s="43">
        <v>77026</v>
      </c>
      <c r="D14" s="44">
        <v>22315</v>
      </c>
      <c r="E14" s="44">
        <v>0</v>
      </c>
      <c r="F14" s="44">
        <v>-65781</v>
      </c>
      <c r="G14" s="44">
        <v>0</v>
      </c>
      <c r="H14" s="44">
        <v>0</v>
      </c>
      <c r="I14" s="44">
        <v>-17478</v>
      </c>
      <c r="J14" s="44">
        <v>0</v>
      </c>
      <c r="K14" s="44">
        <v>0</v>
      </c>
      <c r="L14" s="45">
        <v>16082</v>
      </c>
      <c r="M14" s="46">
        <f>IF(C14=0,,-F14/C14)</f>
        <v>0.8540103341728766</v>
      </c>
      <c r="N14" s="46">
        <f>IF(C14=0,,-I14/C14)</f>
        <v>0.2269103938929712</v>
      </c>
      <c r="O14" s="47">
        <f>IF(C14=0,,L14/C14)</f>
        <v>0.20878664347103576</v>
      </c>
    </row>
    <row r="15" spans="1:15" ht="11.25" customHeight="1">
      <c r="A15" s="102"/>
      <c r="B15" s="26">
        <f>B16-1</f>
        <v>2011</v>
      </c>
      <c r="C15" s="27">
        <v>78164</v>
      </c>
      <c r="D15" s="28">
        <v>21970</v>
      </c>
      <c r="E15" s="28">
        <v>0</v>
      </c>
      <c r="F15" s="28">
        <v>-63122</v>
      </c>
      <c r="G15" s="28">
        <v>0</v>
      </c>
      <c r="H15" s="28">
        <v>0</v>
      </c>
      <c r="I15" s="28">
        <v>-18624</v>
      </c>
      <c r="J15" s="28">
        <v>0</v>
      </c>
      <c r="K15" s="28">
        <v>0</v>
      </c>
      <c r="L15" s="29">
        <v>18388</v>
      </c>
      <c r="M15" s="30">
        <f>IF(C15=0,,-F15/C15)</f>
        <v>0.8075584668133667</v>
      </c>
      <c r="N15" s="30">
        <f>IF(C15=0,,-I15/C15)</f>
        <v>0.23826825648636202</v>
      </c>
      <c r="O15" s="48">
        <f>IF(C15=0,,L15/C15)</f>
        <v>0.23524896371731233</v>
      </c>
    </row>
    <row r="16" spans="1:15" ht="11.25" customHeight="1">
      <c r="A16" s="103"/>
      <c r="B16" s="49">
        <v>2012</v>
      </c>
      <c r="C16" s="50">
        <v>82635</v>
      </c>
      <c r="D16" s="51">
        <v>16262</v>
      </c>
      <c r="E16" s="51">
        <v>0</v>
      </c>
      <c r="F16" s="51">
        <v>-62032</v>
      </c>
      <c r="G16" s="51">
        <v>0</v>
      </c>
      <c r="H16" s="51">
        <v>0</v>
      </c>
      <c r="I16" s="51">
        <v>-21380</v>
      </c>
      <c r="J16" s="51">
        <v>0</v>
      </c>
      <c r="K16" s="51">
        <v>0</v>
      </c>
      <c r="L16" s="52">
        <v>15485</v>
      </c>
      <c r="M16" s="53">
        <f>IF(C16=0,,-F16/C16)</f>
        <v>0.750674653597144</v>
      </c>
      <c r="N16" s="53">
        <f>IF(C16=0,,-I16/C16)</f>
        <v>0.25872814182852305</v>
      </c>
      <c r="O16" s="54">
        <f>IF(C16=0,,L16/C16)</f>
        <v>0.18739033097355842</v>
      </c>
    </row>
    <row r="17" spans="1:15" ht="11.25" customHeight="1">
      <c r="A17" s="101" t="s">
        <v>45</v>
      </c>
      <c r="B17" s="42">
        <f>B19-2</f>
        <v>2010</v>
      </c>
      <c r="C17" s="43">
        <v>2949</v>
      </c>
      <c r="D17" s="44">
        <v>36</v>
      </c>
      <c r="E17" s="44">
        <v>0</v>
      </c>
      <c r="F17" s="44">
        <v>-2459</v>
      </c>
      <c r="G17" s="44">
        <v>0</v>
      </c>
      <c r="H17" s="44">
        <v>0</v>
      </c>
      <c r="I17" s="44">
        <v>-1356</v>
      </c>
      <c r="J17" s="44">
        <v>0</v>
      </c>
      <c r="K17" s="44">
        <v>0</v>
      </c>
      <c r="L17" s="45">
        <v>-830</v>
      </c>
      <c r="M17" s="46">
        <f>IF(C17=0,,-F17/C17)</f>
        <v>0.833841980332316</v>
      </c>
      <c r="N17" s="46">
        <f>IF(C17=0,,-I17/C17)</f>
        <v>0.4598168870803662</v>
      </c>
      <c r="O17" s="47">
        <f>IF(C17=0,,L17/C17)</f>
        <v>-0.2814513394370973</v>
      </c>
    </row>
    <row r="18" spans="1:15" ht="11.25" customHeight="1">
      <c r="A18" s="102"/>
      <c r="B18" s="26">
        <f>B19-1</f>
        <v>2011</v>
      </c>
      <c r="C18" s="27">
        <v>2962</v>
      </c>
      <c r="D18" s="28">
        <v>58</v>
      </c>
      <c r="E18" s="28">
        <v>0</v>
      </c>
      <c r="F18" s="28">
        <v>144</v>
      </c>
      <c r="G18" s="28">
        <v>0</v>
      </c>
      <c r="H18" s="28">
        <v>0</v>
      </c>
      <c r="I18" s="28">
        <v>-1416</v>
      </c>
      <c r="J18" s="28">
        <v>0</v>
      </c>
      <c r="K18" s="28">
        <v>0</v>
      </c>
      <c r="L18" s="29">
        <v>1748</v>
      </c>
      <c r="M18" s="30">
        <f>IF(C18=0,,-F18/C18)</f>
        <v>-0.048615800135043886</v>
      </c>
      <c r="N18" s="30">
        <f>IF(C18=0,,-I18/C18)</f>
        <v>0.47805536799459825</v>
      </c>
      <c r="O18" s="48">
        <f>IF(C18=0,,L18/C18)</f>
        <v>0.5901417960837272</v>
      </c>
    </row>
    <row r="19" spans="1:15" ht="11.25" customHeight="1">
      <c r="A19" s="103"/>
      <c r="B19" s="49">
        <v>2012</v>
      </c>
      <c r="C19" s="50">
        <v>2802</v>
      </c>
      <c r="D19" s="51">
        <v>45</v>
      </c>
      <c r="E19" s="51">
        <v>0</v>
      </c>
      <c r="F19" s="51">
        <v>435</v>
      </c>
      <c r="G19" s="51">
        <v>0</v>
      </c>
      <c r="H19" s="51">
        <v>0</v>
      </c>
      <c r="I19" s="51">
        <v>-1245</v>
      </c>
      <c r="J19" s="51">
        <v>0</v>
      </c>
      <c r="K19" s="51">
        <v>0</v>
      </c>
      <c r="L19" s="52">
        <v>2037</v>
      </c>
      <c r="M19" s="53">
        <f>IF(C19=0,,-F19/C19)</f>
        <v>-0.15524625267665954</v>
      </c>
      <c r="N19" s="53">
        <f>IF(C19=0,,-I19/C19)</f>
        <v>0.4443254817987152</v>
      </c>
      <c r="O19" s="54">
        <f>IF(C19=0,,L19/C19)</f>
        <v>0.7269807280513919</v>
      </c>
    </row>
    <row r="20" spans="1:15" ht="11.25" customHeight="1">
      <c r="A20" s="101" t="s">
        <v>46</v>
      </c>
      <c r="B20" s="42">
        <f>B22-2</f>
        <v>2010</v>
      </c>
      <c r="C20" s="43">
        <v>207513</v>
      </c>
      <c r="D20" s="44">
        <v>1673</v>
      </c>
      <c r="E20" s="44">
        <v>2017</v>
      </c>
      <c r="F20" s="44">
        <v>-133597</v>
      </c>
      <c r="G20" s="44">
        <v>0</v>
      </c>
      <c r="H20" s="44">
        <v>-4660</v>
      </c>
      <c r="I20" s="44">
        <v>-74109</v>
      </c>
      <c r="J20" s="44">
        <v>0</v>
      </c>
      <c r="K20" s="44">
        <v>0</v>
      </c>
      <c r="L20" s="45">
        <v>-1163</v>
      </c>
      <c r="M20" s="46">
        <f>IF(C20=0,,-F20/C20)</f>
        <v>0.6438006293581607</v>
      </c>
      <c r="N20" s="46">
        <f>IF(C20=0,,-I20/C20)</f>
        <v>0.3571294328548091</v>
      </c>
      <c r="O20" s="47">
        <f>IF(C20=0,,L20/C20)</f>
        <v>-0.005604468153802412</v>
      </c>
    </row>
    <row r="21" spans="1:15" ht="11.25" customHeight="1">
      <c r="A21" s="102"/>
      <c r="B21" s="26">
        <f>B22-1</f>
        <v>2011</v>
      </c>
      <c r="C21" s="27">
        <v>270079</v>
      </c>
      <c r="D21" s="28">
        <v>5485</v>
      </c>
      <c r="E21" s="28">
        <v>1567</v>
      </c>
      <c r="F21" s="28">
        <v>-172249</v>
      </c>
      <c r="G21" s="28">
        <v>0</v>
      </c>
      <c r="H21" s="28">
        <v>-3945</v>
      </c>
      <c r="I21" s="28">
        <v>-97037</v>
      </c>
      <c r="J21" s="28">
        <v>0</v>
      </c>
      <c r="K21" s="28">
        <v>0</v>
      </c>
      <c r="L21" s="29">
        <v>3900</v>
      </c>
      <c r="M21" s="30">
        <f>IF(C21=0,,-F21/C21)</f>
        <v>0.637772651705612</v>
      </c>
      <c r="N21" s="30">
        <f>IF(C21=0,,-I21/C21)</f>
        <v>0.3592911703612647</v>
      </c>
      <c r="O21" s="48">
        <f>IF(C21=0,,L21/C21)</f>
        <v>0.014440219343229203</v>
      </c>
    </row>
    <row r="22" spans="1:15" ht="11.25" customHeight="1">
      <c r="A22" s="103"/>
      <c r="B22" s="49">
        <v>2012</v>
      </c>
      <c r="C22" s="50">
        <v>307624</v>
      </c>
      <c r="D22" s="51">
        <v>4756</v>
      </c>
      <c r="E22" s="51">
        <v>0</v>
      </c>
      <c r="F22" s="51">
        <v>-172165</v>
      </c>
      <c r="G22" s="51">
        <v>0</v>
      </c>
      <c r="H22" s="51">
        <v>-4717</v>
      </c>
      <c r="I22" s="51">
        <v>-108864</v>
      </c>
      <c r="J22" s="51">
        <v>-544</v>
      </c>
      <c r="K22" s="51">
        <v>0</v>
      </c>
      <c r="L22" s="52">
        <v>26090</v>
      </c>
      <c r="M22" s="53">
        <f>IF(C22=0,,-F22/C22)</f>
        <v>0.5596604946298078</v>
      </c>
      <c r="N22" s="53">
        <f>IF(C22=0,,-I22/C22)</f>
        <v>0.35388656281694536</v>
      </c>
      <c r="O22" s="54">
        <f>IF(C22=0,,L22/C22)</f>
        <v>0.08481132811484149</v>
      </c>
    </row>
    <row r="23" spans="1:15" ht="11.25" customHeight="1">
      <c r="A23" s="101" t="s">
        <v>48</v>
      </c>
      <c r="B23" s="42">
        <f>B25-2</f>
        <v>2010</v>
      </c>
      <c r="C23" s="43">
        <v>256454</v>
      </c>
      <c r="D23" s="44">
        <v>3949</v>
      </c>
      <c r="E23" s="44">
        <v>1429</v>
      </c>
      <c r="F23" s="44">
        <v>-196362</v>
      </c>
      <c r="G23" s="44">
        <v>0</v>
      </c>
      <c r="H23" s="44">
        <v>0</v>
      </c>
      <c r="I23" s="44">
        <v>-92634</v>
      </c>
      <c r="J23" s="44">
        <v>0</v>
      </c>
      <c r="K23" s="44">
        <v>0</v>
      </c>
      <c r="L23" s="45">
        <v>-27164</v>
      </c>
      <c r="M23" s="46">
        <f>IF(C23=0,,-F23/C23)</f>
        <v>0.7656811747915806</v>
      </c>
      <c r="N23" s="46">
        <f>IF(C23=0,,-I23/C23)</f>
        <v>0.36121097740725433</v>
      </c>
      <c r="O23" s="47">
        <f>IF(C23=0,,L23/C23)</f>
        <v>-0.10592152978701834</v>
      </c>
    </row>
    <row r="24" spans="1:15" ht="11.25" customHeight="1">
      <c r="A24" s="102"/>
      <c r="B24" s="26">
        <f>B25-1</f>
        <v>2011</v>
      </c>
      <c r="C24" s="27">
        <v>349582</v>
      </c>
      <c r="D24" s="28">
        <v>6266</v>
      </c>
      <c r="E24" s="28">
        <v>1358</v>
      </c>
      <c r="F24" s="28">
        <v>-160794</v>
      </c>
      <c r="G24" s="28">
        <v>0</v>
      </c>
      <c r="H24" s="28">
        <v>0</v>
      </c>
      <c r="I24" s="28">
        <v>-91261</v>
      </c>
      <c r="J24" s="28">
        <v>0</v>
      </c>
      <c r="K24" s="28">
        <v>0</v>
      </c>
      <c r="L24" s="29">
        <v>105151</v>
      </c>
      <c r="M24" s="30">
        <f>IF(C24=0,,-F24/C24)</f>
        <v>0.4599607531280215</v>
      </c>
      <c r="N24" s="30">
        <f>IF(C24=0,,-I24/C24)</f>
        <v>0.26105749151844204</v>
      </c>
      <c r="O24" s="48">
        <f>IF(C24=0,,L24/C24)</f>
        <v>0.3007906585579349</v>
      </c>
    </row>
    <row r="25" spans="1:15" ht="11.25" customHeight="1">
      <c r="A25" s="103"/>
      <c r="B25" s="49">
        <v>2012</v>
      </c>
      <c r="C25" s="50">
        <v>347028</v>
      </c>
      <c r="D25" s="51">
        <v>5602</v>
      </c>
      <c r="E25" s="51">
        <v>909</v>
      </c>
      <c r="F25" s="51">
        <v>-324476</v>
      </c>
      <c r="G25" s="51">
        <v>0</v>
      </c>
      <c r="H25" s="51">
        <v>0</v>
      </c>
      <c r="I25" s="51">
        <v>-95403</v>
      </c>
      <c r="J25" s="51">
        <v>0</v>
      </c>
      <c r="K25" s="51">
        <v>0</v>
      </c>
      <c r="L25" s="52">
        <v>-66340</v>
      </c>
      <c r="M25" s="53">
        <f>IF(C25=0,,-F25/C25)</f>
        <v>0.9350138893691575</v>
      </c>
      <c r="N25" s="53">
        <f>IF(C25=0,,-I25/C25)</f>
        <v>0.27491441612780526</v>
      </c>
      <c r="O25" s="54">
        <f>IF(C25=0,,L25/C25)</f>
        <v>-0.191166130686861</v>
      </c>
    </row>
    <row r="26" spans="1:15" ht="11.25" customHeight="1">
      <c r="A26" s="101" t="s">
        <v>65</v>
      </c>
      <c r="B26" s="42">
        <f>B28-2</f>
        <v>2010</v>
      </c>
      <c r="C26" s="43">
        <v>431</v>
      </c>
      <c r="D26" s="44">
        <v>1</v>
      </c>
      <c r="E26" s="44">
        <v>0</v>
      </c>
      <c r="F26" s="44">
        <v>0</v>
      </c>
      <c r="G26" s="44">
        <v>0</v>
      </c>
      <c r="H26" s="44">
        <v>0</v>
      </c>
      <c r="I26" s="44">
        <v>10</v>
      </c>
      <c r="J26" s="44">
        <v>0</v>
      </c>
      <c r="K26" s="44">
        <v>0</v>
      </c>
      <c r="L26" s="45">
        <v>442</v>
      </c>
      <c r="M26" s="46">
        <f>IF(C26=0,,-F26/C26)</f>
        <v>0</v>
      </c>
      <c r="N26" s="46">
        <f>IF(C26=0,,-I26/C26)</f>
        <v>-0.02320185614849188</v>
      </c>
      <c r="O26" s="47">
        <f>IF(C26=0,,L26/C26)</f>
        <v>1.025522041763341</v>
      </c>
    </row>
    <row r="27" spans="1:15" ht="11.25" customHeight="1">
      <c r="A27" s="102"/>
      <c r="B27" s="26">
        <f>B28-1</f>
        <v>2011</v>
      </c>
      <c r="C27" s="27">
        <v>386</v>
      </c>
      <c r="D27" s="28">
        <v>4</v>
      </c>
      <c r="E27" s="28">
        <v>0</v>
      </c>
      <c r="F27" s="28">
        <v>-135</v>
      </c>
      <c r="G27" s="28">
        <v>0</v>
      </c>
      <c r="H27" s="28">
        <v>0</v>
      </c>
      <c r="I27" s="28">
        <v>617</v>
      </c>
      <c r="J27" s="28">
        <v>0</v>
      </c>
      <c r="K27" s="28">
        <v>0</v>
      </c>
      <c r="L27" s="29">
        <v>872</v>
      </c>
      <c r="M27" s="30">
        <f>IF(C27=0,,-F27/C27)</f>
        <v>0.34974093264248707</v>
      </c>
      <c r="N27" s="30">
        <f>IF(C27=0,,-I27/C27)</f>
        <v>-1.5984455958549222</v>
      </c>
      <c r="O27" s="48">
        <f>IF(C27=0,,L27/C27)</f>
        <v>2.2590673575129534</v>
      </c>
    </row>
    <row r="28" spans="1:15" ht="11.25" customHeight="1">
      <c r="A28" s="103"/>
      <c r="B28" s="49">
        <v>2012</v>
      </c>
      <c r="C28" s="50">
        <v>330</v>
      </c>
      <c r="D28" s="51">
        <v>3</v>
      </c>
      <c r="E28" s="51">
        <v>0</v>
      </c>
      <c r="F28" s="51">
        <v>0</v>
      </c>
      <c r="G28" s="51">
        <v>0</v>
      </c>
      <c r="H28" s="51">
        <v>0</v>
      </c>
      <c r="I28" s="51">
        <v>72</v>
      </c>
      <c r="J28" s="51">
        <v>0</v>
      </c>
      <c r="K28" s="51">
        <v>0</v>
      </c>
      <c r="L28" s="52">
        <v>405</v>
      </c>
      <c r="M28" s="53">
        <f>IF(C28=0,,-F28/C28)</f>
        <v>0</v>
      </c>
      <c r="N28" s="53">
        <f>IF(C28=0,,-I28/C28)</f>
        <v>-0.21818181818181817</v>
      </c>
      <c r="O28" s="54">
        <f>IF(C28=0,,L28/C28)</f>
        <v>1.2272727272727273</v>
      </c>
    </row>
    <row r="29" spans="1:15" ht="11.25" customHeight="1">
      <c r="A29" s="101" t="s">
        <v>49</v>
      </c>
      <c r="B29" s="42">
        <f>B31-2</f>
        <v>2010</v>
      </c>
      <c r="C29" s="43">
        <v>1420273</v>
      </c>
      <c r="D29" s="44">
        <v>85774</v>
      </c>
      <c r="E29" s="44">
        <v>0</v>
      </c>
      <c r="F29" s="44">
        <v>-1746675</v>
      </c>
      <c r="G29" s="44">
        <v>0</v>
      </c>
      <c r="H29" s="44">
        <v>0</v>
      </c>
      <c r="I29" s="44">
        <v>-314800</v>
      </c>
      <c r="J29" s="44">
        <v>0</v>
      </c>
      <c r="K29" s="44">
        <v>0</v>
      </c>
      <c r="L29" s="45">
        <v>-555428</v>
      </c>
      <c r="M29" s="46">
        <f>IF(C29=0,,-F29/C29)</f>
        <v>1.2298163803719426</v>
      </c>
      <c r="N29" s="46">
        <f>IF(C29=0,,-I29/C29)</f>
        <v>0.22164752832730045</v>
      </c>
      <c r="O29" s="47">
        <f>IF(C29=0,,L29/C29)</f>
        <v>-0.39107129403994867</v>
      </c>
    </row>
    <row r="30" spans="1:15" ht="11.25" customHeight="1">
      <c r="A30" s="102"/>
      <c r="B30" s="26">
        <f>B31-1</f>
        <v>2011</v>
      </c>
      <c r="C30" s="27">
        <v>1441713</v>
      </c>
      <c r="D30" s="28">
        <v>74205</v>
      </c>
      <c r="E30" s="28">
        <v>0</v>
      </c>
      <c r="F30" s="28">
        <v>-1320350</v>
      </c>
      <c r="G30" s="28">
        <v>0</v>
      </c>
      <c r="H30" s="28">
        <v>0</v>
      </c>
      <c r="I30" s="28">
        <v>-323015</v>
      </c>
      <c r="J30" s="28">
        <v>0</v>
      </c>
      <c r="K30" s="28">
        <v>0</v>
      </c>
      <c r="L30" s="29">
        <v>-127447</v>
      </c>
      <c r="M30" s="30">
        <f>IF(C30=0,,-F30/C30)</f>
        <v>0.9158202776835611</v>
      </c>
      <c r="N30" s="30">
        <f>IF(C30=0,,-I30/C30)</f>
        <v>0.22404944673454424</v>
      </c>
      <c r="O30" s="48">
        <f>IF(C30=0,,L30/C30)</f>
        <v>-0.08839970229858508</v>
      </c>
    </row>
    <row r="31" spans="1:15" ht="11.25" customHeight="1">
      <c r="A31" s="103"/>
      <c r="B31" s="49">
        <v>2012</v>
      </c>
      <c r="C31" s="50">
        <v>1384380</v>
      </c>
      <c r="D31" s="51">
        <v>55165</v>
      </c>
      <c r="E31" s="51">
        <v>0</v>
      </c>
      <c r="F31" s="51">
        <v>-997457</v>
      </c>
      <c r="G31" s="51">
        <v>0</v>
      </c>
      <c r="H31" s="51">
        <v>0</v>
      </c>
      <c r="I31" s="51">
        <v>-345628</v>
      </c>
      <c r="J31" s="51">
        <v>0</v>
      </c>
      <c r="K31" s="51">
        <v>0</v>
      </c>
      <c r="L31" s="52">
        <v>96460</v>
      </c>
      <c r="M31" s="53">
        <f>IF(C31=0,,-F31/C31)</f>
        <v>0.720508097487684</v>
      </c>
      <c r="N31" s="53">
        <f>IF(C31=0,,-I31/C31)</f>
        <v>0.24966266487525102</v>
      </c>
      <c r="O31" s="54">
        <f>IF(C31=0,,L31/C31)</f>
        <v>0.06967740071367688</v>
      </c>
    </row>
    <row r="32" spans="1:15" ht="11.25" customHeight="1">
      <c r="A32" s="101" t="s">
        <v>51</v>
      </c>
      <c r="B32" s="42">
        <f>B34-2</f>
        <v>2010</v>
      </c>
      <c r="C32" s="43">
        <v>1249</v>
      </c>
      <c r="D32" s="44">
        <v>6</v>
      </c>
      <c r="E32" s="44">
        <v>245</v>
      </c>
      <c r="F32" s="44">
        <v>324</v>
      </c>
      <c r="G32" s="44">
        <v>0</v>
      </c>
      <c r="H32" s="44">
        <v>0</v>
      </c>
      <c r="I32" s="44">
        <v>-28</v>
      </c>
      <c r="J32" s="44">
        <v>0</v>
      </c>
      <c r="K32" s="44">
        <v>0</v>
      </c>
      <c r="L32" s="45">
        <v>1796</v>
      </c>
      <c r="M32" s="46">
        <f>IF(C32=0,,-F32/C32)</f>
        <v>-0.2594075260208166</v>
      </c>
      <c r="N32" s="46">
        <f>IF(C32=0,,-I32/C32)</f>
        <v>0.02241793434747798</v>
      </c>
      <c r="O32" s="47">
        <f>IF(C32=0,,L32/C32)</f>
        <v>1.4379503602882306</v>
      </c>
    </row>
    <row r="33" spans="1:15" ht="11.25" customHeight="1">
      <c r="A33" s="102"/>
      <c r="B33" s="26">
        <f>B34-1</f>
        <v>2011</v>
      </c>
      <c r="C33" s="27">
        <v>1852</v>
      </c>
      <c r="D33" s="28">
        <v>59</v>
      </c>
      <c r="E33" s="28">
        <v>101</v>
      </c>
      <c r="F33" s="28">
        <v>-1370</v>
      </c>
      <c r="G33" s="28">
        <v>0</v>
      </c>
      <c r="H33" s="28">
        <v>0</v>
      </c>
      <c r="I33" s="28">
        <v>-24</v>
      </c>
      <c r="J33" s="28">
        <v>0</v>
      </c>
      <c r="K33" s="28">
        <v>0</v>
      </c>
      <c r="L33" s="29">
        <v>618</v>
      </c>
      <c r="M33" s="30">
        <f>IF(C33=0,,-F33/C33)</f>
        <v>0.7397408207343412</v>
      </c>
      <c r="N33" s="30">
        <f>IF(C33=0,,-I33/C33)</f>
        <v>0.012958963282937365</v>
      </c>
      <c r="O33" s="48">
        <f>IF(C33=0,,L33/C33)</f>
        <v>0.33369330453563717</v>
      </c>
    </row>
    <row r="34" spans="1:15" ht="11.25" customHeight="1">
      <c r="A34" s="103"/>
      <c r="B34" s="49">
        <v>2012</v>
      </c>
      <c r="C34" s="50">
        <v>377</v>
      </c>
      <c r="D34" s="51">
        <v>54</v>
      </c>
      <c r="E34" s="51">
        <v>91</v>
      </c>
      <c r="F34" s="51">
        <v>-1863</v>
      </c>
      <c r="G34" s="51">
        <v>0</v>
      </c>
      <c r="H34" s="51">
        <v>0</v>
      </c>
      <c r="I34" s="51">
        <v>-40</v>
      </c>
      <c r="J34" s="51">
        <v>0</v>
      </c>
      <c r="K34" s="51">
        <v>0</v>
      </c>
      <c r="L34" s="52">
        <v>-1381</v>
      </c>
      <c r="M34" s="53">
        <f>IF(C34=0,,-F34/C34)</f>
        <v>4.941644562334218</v>
      </c>
      <c r="N34" s="53">
        <f>IF(C34=0,,-I34/C34)</f>
        <v>0.10610079575596817</v>
      </c>
      <c r="O34" s="54">
        <f>IF(C34=0,,L34/C34)</f>
        <v>-3.663129973474801</v>
      </c>
    </row>
    <row r="35" spans="1:15" ht="11.25" customHeight="1">
      <c r="A35" s="101" t="s">
        <v>52</v>
      </c>
      <c r="B35" s="42">
        <f>B37-2</f>
        <v>2010</v>
      </c>
      <c r="C35" s="43">
        <v>3770706</v>
      </c>
      <c r="D35" s="44">
        <v>123261</v>
      </c>
      <c r="E35" s="44">
        <v>754</v>
      </c>
      <c r="F35" s="44">
        <v>-3130134</v>
      </c>
      <c r="G35" s="44">
        <v>0</v>
      </c>
      <c r="H35" s="44">
        <v>-172181</v>
      </c>
      <c r="I35" s="44">
        <v>-980084</v>
      </c>
      <c r="J35" s="44">
        <v>2176</v>
      </c>
      <c r="K35" s="44">
        <v>0</v>
      </c>
      <c r="L35" s="45">
        <v>-385502</v>
      </c>
      <c r="M35" s="46">
        <f>IF(C35=0,,-F35/C35)</f>
        <v>0.8301188159458732</v>
      </c>
      <c r="N35" s="46">
        <f>IF(C35=0,,-I35/C35)</f>
        <v>0.25992055599137137</v>
      </c>
      <c r="O35" s="47">
        <f>IF(C35=0,,L35/C35)</f>
        <v>-0.10223602688727257</v>
      </c>
    </row>
    <row r="36" spans="1:15" ht="11.25" customHeight="1">
      <c r="A36" s="102"/>
      <c r="B36" s="26">
        <f>B37-1</f>
        <v>2011</v>
      </c>
      <c r="C36" s="27">
        <v>3827405</v>
      </c>
      <c r="D36" s="28">
        <v>131639</v>
      </c>
      <c r="E36" s="28">
        <v>705</v>
      </c>
      <c r="F36" s="28">
        <v>-3101289</v>
      </c>
      <c r="G36" s="28">
        <v>0</v>
      </c>
      <c r="H36" s="28">
        <v>-154022</v>
      </c>
      <c r="I36" s="28">
        <v>-985632</v>
      </c>
      <c r="J36" s="28">
        <v>1098</v>
      </c>
      <c r="K36" s="28">
        <v>0</v>
      </c>
      <c r="L36" s="29">
        <v>-280096</v>
      </c>
      <c r="M36" s="30">
        <f>IF(C36=0,,-F36/C36)</f>
        <v>0.810285036467267</v>
      </c>
      <c r="N36" s="30">
        <f>IF(C36=0,,-I36/C36)</f>
        <v>0.257519651042939</v>
      </c>
      <c r="O36" s="48">
        <f>IF(C36=0,,L36/C36)</f>
        <v>-0.07318169882727331</v>
      </c>
    </row>
    <row r="37" spans="1:15" ht="11.25" customHeight="1">
      <c r="A37" s="103"/>
      <c r="B37" s="49">
        <v>2012</v>
      </c>
      <c r="C37" s="50">
        <v>4000133</v>
      </c>
      <c r="D37" s="51">
        <v>102248</v>
      </c>
      <c r="E37" s="51">
        <v>834</v>
      </c>
      <c r="F37" s="51">
        <v>-2755467</v>
      </c>
      <c r="G37" s="51">
        <v>0</v>
      </c>
      <c r="H37" s="51">
        <v>-180866</v>
      </c>
      <c r="I37" s="51">
        <v>-1022238</v>
      </c>
      <c r="J37" s="51">
        <v>-2006</v>
      </c>
      <c r="K37" s="51">
        <v>0</v>
      </c>
      <c r="L37" s="52">
        <v>142638</v>
      </c>
      <c r="M37" s="53">
        <f>IF(C37=0,,-F37/C37)</f>
        <v>0.6888438459421224</v>
      </c>
      <c r="N37" s="53">
        <f>IF(C37=0,,-I37/C37)</f>
        <v>0.2555510029291526</v>
      </c>
      <c r="O37" s="54">
        <f>IF(C37=0,,L37/C37)</f>
        <v>0.035658314361047494</v>
      </c>
    </row>
    <row r="38" spans="1:15" ht="11.25" customHeight="1">
      <c r="A38" s="101" t="s">
        <v>53</v>
      </c>
      <c r="B38" s="42">
        <f>B40-2</f>
        <v>2010</v>
      </c>
      <c r="C38" s="43">
        <v>93857</v>
      </c>
      <c r="D38" s="44">
        <v>10570</v>
      </c>
      <c r="E38" s="44">
        <v>302</v>
      </c>
      <c r="F38" s="44">
        <v>-87959</v>
      </c>
      <c r="G38" s="44">
        <v>0</v>
      </c>
      <c r="H38" s="44">
        <v>0</v>
      </c>
      <c r="I38" s="44">
        <v>-50039</v>
      </c>
      <c r="J38" s="44">
        <v>0</v>
      </c>
      <c r="K38" s="44">
        <v>0</v>
      </c>
      <c r="L38" s="45">
        <v>-33269</v>
      </c>
      <c r="M38" s="46">
        <f>IF(C38=0,,-F38/C38)</f>
        <v>0.9371597217042948</v>
      </c>
      <c r="N38" s="46">
        <f>IF(C38=0,,-I38/C38)</f>
        <v>0.5331408419190897</v>
      </c>
      <c r="O38" s="47">
        <f>IF(C38=0,,L38/C38)</f>
        <v>-0.3544647708748415</v>
      </c>
    </row>
    <row r="39" spans="1:15" ht="11.25" customHeight="1">
      <c r="A39" s="102"/>
      <c r="B39" s="26">
        <f>B40-1</f>
        <v>2011</v>
      </c>
      <c r="C39" s="27">
        <v>1084</v>
      </c>
      <c r="D39" s="28">
        <v>606</v>
      </c>
      <c r="E39" s="28">
        <v>0</v>
      </c>
      <c r="F39" s="28">
        <v>5413</v>
      </c>
      <c r="G39" s="28">
        <v>0</v>
      </c>
      <c r="H39" s="28">
        <v>0</v>
      </c>
      <c r="I39" s="28">
        <v>-4346</v>
      </c>
      <c r="J39" s="28">
        <v>0</v>
      </c>
      <c r="K39" s="28">
        <v>0</v>
      </c>
      <c r="L39" s="29">
        <v>2757</v>
      </c>
      <c r="M39" s="30">
        <f>IF(C39=0,,-F39/C39)</f>
        <v>-4.993542435424354</v>
      </c>
      <c r="N39" s="30">
        <f>IF(C39=0,,-I39/C39)</f>
        <v>4.009225092250922</v>
      </c>
      <c r="O39" s="48">
        <f>IF(C39=0,,L39/C39)</f>
        <v>2.543357933579336</v>
      </c>
    </row>
    <row r="40" spans="1:15" ht="11.25" customHeight="1">
      <c r="A40" s="103"/>
      <c r="B40" s="49">
        <v>2012</v>
      </c>
      <c r="C40" s="50">
        <v>234</v>
      </c>
      <c r="D40" s="51">
        <v>373</v>
      </c>
      <c r="E40" s="51">
        <v>0</v>
      </c>
      <c r="F40" s="51">
        <v>5069</v>
      </c>
      <c r="G40" s="51">
        <v>0</v>
      </c>
      <c r="H40" s="51">
        <v>0</v>
      </c>
      <c r="I40" s="51">
        <v>-2800</v>
      </c>
      <c r="J40" s="51">
        <v>0</v>
      </c>
      <c r="K40" s="51">
        <v>0</v>
      </c>
      <c r="L40" s="52">
        <v>2876</v>
      </c>
      <c r="M40" s="53">
        <f>IF(C40=0,,-F40/C40)</f>
        <v>-21.662393162393162</v>
      </c>
      <c r="N40" s="53">
        <f>IF(C40=0,,-I40/C40)</f>
        <v>11.965811965811966</v>
      </c>
      <c r="O40" s="54">
        <f>IF(C40=0,,L40/C40)</f>
        <v>12.290598290598291</v>
      </c>
    </row>
    <row r="41" spans="1:15" ht="11.25" customHeight="1">
      <c r="A41" s="101" t="s">
        <v>66</v>
      </c>
      <c r="B41" s="42">
        <f>B43-2</f>
        <v>2010</v>
      </c>
      <c r="C41" s="43">
        <v>71171</v>
      </c>
      <c r="D41" s="44">
        <v>3186</v>
      </c>
      <c r="E41" s="44">
        <v>439</v>
      </c>
      <c r="F41" s="44">
        <v>-44012</v>
      </c>
      <c r="G41" s="44">
        <v>0</v>
      </c>
      <c r="H41" s="44">
        <v>0</v>
      </c>
      <c r="I41" s="44">
        <v>-15282</v>
      </c>
      <c r="J41" s="44">
        <v>-1466</v>
      </c>
      <c r="K41" s="44">
        <v>0</v>
      </c>
      <c r="L41" s="45">
        <v>14036</v>
      </c>
      <c r="M41" s="46">
        <f>IF(C41=0,,-F41/C41)</f>
        <v>0.6183979429823945</v>
      </c>
      <c r="N41" s="46">
        <f>IF(C41=0,,-I41/C41)</f>
        <v>0.21472228857259276</v>
      </c>
      <c r="O41" s="47">
        <f>IF(C41=0,,L41/C41)</f>
        <v>0.19721515785924043</v>
      </c>
    </row>
    <row r="42" spans="1:15" ht="11.25" customHeight="1">
      <c r="A42" s="102"/>
      <c r="B42" s="26">
        <f>B43-1</f>
        <v>2011</v>
      </c>
      <c r="C42" s="27">
        <v>74407</v>
      </c>
      <c r="D42" s="28">
        <v>2357</v>
      </c>
      <c r="E42" s="28">
        <v>454</v>
      </c>
      <c r="F42" s="28">
        <v>-31040</v>
      </c>
      <c r="G42" s="28">
        <v>0</v>
      </c>
      <c r="H42" s="28">
        <v>0</v>
      </c>
      <c r="I42" s="28">
        <v>-18346</v>
      </c>
      <c r="J42" s="28">
        <v>-945</v>
      </c>
      <c r="K42" s="28">
        <v>0</v>
      </c>
      <c r="L42" s="29">
        <v>26887</v>
      </c>
      <c r="M42" s="30">
        <f>IF(C42=0,,-F42/C42)</f>
        <v>0.4171650516752456</v>
      </c>
      <c r="N42" s="30">
        <f>IF(C42=0,,-I42/C42)</f>
        <v>0.2465628233902724</v>
      </c>
      <c r="O42" s="48">
        <f>IF(C42=0,,L42/C42)</f>
        <v>0.3613504105796498</v>
      </c>
    </row>
    <row r="43" spans="1:15" ht="11.25" customHeight="1">
      <c r="A43" s="103"/>
      <c r="B43" s="49">
        <v>2012</v>
      </c>
      <c r="C43" s="50">
        <v>73964</v>
      </c>
      <c r="D43" s="51">
        <v>2207</v>
      </c>
      <c r="E43" s="51">
        <v>625</v>
      </c>
      <c r="F43" s="51">
        <v>-28190</v>
      </c>
      <c r="G43" s="51">
        <v>0</v>
      </c>
      <c r="H43" s="51">
        <v>0</v>
      </c>
      <c r="I43" s="51">
        <v>-14442</v>
      </c>
      <c r="J43" s="51">
        <v>-936</v>
      </c>
      <c r="K43" s="51">
        <v>0</v>
      </c>
      <c r="L43" s="52">
        <v>33228</v>
      </c>
      <c r="M43" s="53">
        <f>IF(C43=0,,-F43/C43)</f>
        <v>0.38113136120274727</v>
      </c>
      <c r="N43" s="53">
        <f>IF(C43=0,,-I43/C43)</f>
        <v>0.1952571521280623</v>
      </c>
      <c r="O43" s="54">
        <f>IF(C43=0,,L43/C43)</f>
        <v>0.44924557893029043</v>
      </c>
    </row>
    <row r="44" spans="1:15" ht="11.25" customHeight="1">
      <c r="A44" s="101" t="s">
        <v>54</v>
      </c>
      <c r="B44" s="42">
        <f>B46-2</f>
        <v>2010</v>
      </c>
      <c r="C44" s="43">
        <v>7724</v>
      </c>
      <c r="D44" s="44">
        <v>435</v>
      </c>
      <c r="E44" s="44">
        <v>0</v>
      </c>
      <c r="F44" s="44">
        <v>-3711</v>
      </c>
      <c r="G44" s="44">
        <v>0</v>
      </c>
      <c r="H44" s="44">
        <v>0</v>
      </c>
      <c r="I44" s="44">
        <v>-3810</v>
      </c>
      <c r="J44" s="44">
        <v>-7</v>
      </c>
      <c r="K44" s="44">
        <v>0</v>
      </c>
      <c r="L44" s="45">
        <v>631</v>
      </c>
      <c r="M44" s="46">
        <f>IF(C44=0,,-F44/C44)</f>
        <v>0.48045054375970997</v>
      </c>
      <c r="N44" s="46">
        <f>IF(C44=0,,-I44/C44)</f>
        <v>0.49326773692387366</v>
      </c>
      <c r="O44" s="47">
        <f>IF(C44=0,,L44/C44)</f>
        <v>0.08169342309684101</v>
      </c>
    </row>
    <row r="45" spans="1:15" ht="11.25" customHeight="1">
      <c r="A45" s="102"/>
      <c r="B45" s="26">
        <f>B46-1</f>
        <v>2011</v>
      </c>
      <c r="C45" s="27">
        <v>21523</v>
      </c>
      <c r="D45" s="28">
        <v>387</v>
      </c>
      <c r="E45" s="28">
        <v>0</v>
      </c>
      <c r="F45" s="28">
        <v>-1255</v>
      </c>
      <c r="G45" s="28">
        <v>0</v>
      </c>
      <c r="H45" s="28">
        <v>0</v>
      </c>
      <c r="I45" s="28">
        <v>-1401</v>
      </c>
      <c r="J45" s="28">
        <v>0</v>
      </c>
      <c r="K45" s="28">
        <v>0</v>
      </c>
      <c r="L45" s="29">
        <v>19254</v>
      </c>
      <c r="M45" s="30">
        <f>IF(C45=0,,-F45/C45)</f>
        <v>0.058309715188403104</v>
      </c>
      <c r="N45" s="30">
        <f>IF(C45=0,,-I45/C45)</f>
        <v>0.06509315615852809</v>
      </c>
      <c r="O45" s="48">
        <f>IF(C45=0,,L45/C45)</f>
        <v>0.8945778934163453</v>
      </c>
    </row>
    <row r="46" spans="1:15" ht="11.25" customHeight="1">
      <c r="A46" s="103"/>
      <c r="B46" s="49">
        <v>2012</v>
      </c>
      <c r="C46" s="50">
        <v>4636</v>
      </c>
      <c r="D46" s="51">
        <v>42</v>
      </c>
      <c r="E46" s="51">
        <v>0</v>
      </c>
      <c r="F46" s="51">
        <v>-3982</v>
      </c>
      <c r="G46" s="51">
        <v>0</v>
      </c>
      <c r="H46" s="51">
        <v>0</v>
      </c>
      <c r="I46" s="51">
        <v>-2050</v>
      </c>
      <c r="J46" s="51">
        <v>0</v>
      </c>
      <c r="K46" s="51">
        <v>0</v>
      </c>
      <c r="L46" s="52">
        <v>-1354</v>
      </c>
      <c r="M46" s="53">
        <f>IF(C46=0,,-F46/C46)</f>
        <v>0.8589301121656601</v>
      </c>
      <c r="N46" s="53">
        <f>IF(C46=0,,-I46/C46)</f>
        <v>0.44219154443485764</v>
      </c>
      <c r="O46" s="54">
        <f>IF(C46=0,,L46/C46)</f>
        <v>-0.29206212251941327</v>
      </c>
    </row>
    <row r="47" spans="1:15" ht="11.25" customHeight="1">
      <c r="A47" s="101" t="s">
        <v>67</v>
      </c>
      <c r="B47" s="42">
        <f>B49-2</f>
        <v>2010</v>
      </c>
      <c r="C47" s="43">
        <v>4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5">
        <v>4</v>
      </c>
      <c r="M47" s="46">
        <f>IF(C47=0,,-F47/C47)</f>
        <v>0</v>
      </c>
      <c r="N47" s="46">
        <f>IF(C47=0,,-I47/C47)</f>
        <v>0</v>
      </c>
      <c r="O47" s="47">
        <f>IF(C47=0,,L47/C47)</f>
        <v>1</v>
      </c>
    </row>
    <row r="48" spans="1:15" ht="11.25" customHeight="1">
      <c r="A48" s="102"/>
      <c r="B48" s="26">
        <f>B49-1</f>
        <v>2011</v>
      </c>
      <c r="C48" s="27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9">
        <v>0</v>
      </c>
      <c r="M48" s="30">
        <f>IF(C48=0,,-F48/C48)</f>
        <v>0</v>
      </c>
      <c r="N48" s="30">
        <f>IF(C48=0,,-I48/C48)</f>
        <v>0</v>
      </c>
      <c r="O48" s="48">
        <f>IF(C48=0,,L48/C48)</f>
        <v>0</v>
      </c>
    </row>
    <row r="49" spans="1:15" ht="11.25" customHeight="1">
      <c r="A49" s="103"/>
      <c r="B49" s="49">
        <v>2012</v>
      </c>
      <c r="C49" s="50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0</v>
      </c>
      <c r="M49" s="53">
        <f>IF(C49=0,,-F49/C49)</f>
        <v>0</v>
      </c>
      <c r="N49" s="53">
        <f>IF(C49=0,,-I49/C49)</f>
        <v>0</v>
      </c>
      <c r="O49" s="54">
        <f>IF(C49=0,,L49/C49)</f>
        <v>0</v>
      </c>
    </row>
    <row r="50" spans="1:15" ht="11.25" customHeight="1">
      <c r="A50" s="101" t="s">
        <v>55</v>
      </c>
      <c r="B50" s="42">
        <f>B52-2</f>
        <v>2010</v>
      </c>
      <c r="C50" s="43">
        <v>-768</v>
      </c>
      <c r="D50" s="44">
        <v>13</v>
      </c>
      <c r="E50" s="44">
        <v>0</v>
      </c>
      <c r="F50" s="44">
        <v>-59</v>
      </c>
      <c r="G50" s="44">
        <v>0</v>
      </c>
      <c r="H50" s="44">
        <v>0</v>
      </c>
      <c r="I50" s="44">
        <v>-276</v>
      </c>
      <c r="J50" s="44">
        <v>0</v>
      </c>
      <c r="K50" s="44">
        <v>0</v>
      </c>
      <c r="L50" s="45">
        <v>-1090</v>
      </c>
      <c r="M50" s="46">
        <f>IF(C50=0,,-F50/C50)</f>
        <v>-0.07682291666666667</v>
      </c>
      <c r="N50" s="46">
        <f>IF(C50=0,,-I50/C50)</f>
        <v>-0.359375</v>
      </c>
      <c r="O50" s="47">
        <f>IF(C50=0,,L50/C50)</f>
        <v>1.4192708333333333</v>
      </c>
    </row>
    <row r="51" spans="1:15" ht="11.25" customHeight="1">
      <c r="A51" s="102"/>
      <c r="B51" s="26">
        <f>B52-1</f>
        <v>2011</v>
      </c>
      <c r="C51" s="27">
        <v>595</v>
      </c>
      <c r="D51" s="28">
        <v>10</v>
      </c>
      <c r="E51" s="28">
        <v>0</v>
      </c>
      <c r="F51" s="28">
        <v>-371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9">
        <v>234</v>
      </c>
      <c r="M51" s="30">
        <f>IF(C51=0,,-F51/C51)</f>
        <v>0.6235294117647059</v>
      </c>
      <c r="N51" s="30">
        <f>IF(C51=0,,-I51/C51)</f>
        <v>0</v>
      </c>
      <c r="O51" s="48">
        <f>IF(C51=0,,L51/C51)</f>
        <v>0.39327731092436974</v>
      </c>
    </row>
    <row r="52" spans="1:15" ht="11.25" customHeight="1">
      <c r="A52" s="103"/>
      <c r="B52" s="49">
        <v>2012</v>
      </c>
      <c r="C52" s="50">
        <v>9</v>
      </c>
      <c r="D52" s="51">
        <v>4</v>
      </c>
      <c r="E52" s="51">
        <v>0</v>
      </c>
      <c r="F52" s="51">
        <v>0</v>
      </c>
      <c r="G52" s="51">
        <v>0</v>
      </c>
      <c r="H52" s="51">
        <v>0</v>
      </c>
      <c r="I52" s="51">
        <v>1820</v>
      </c>
      <c r="J52" s="51">
        <v>0</v>
      </c>
      <c r="K52" s="51">
        <v>0</v>
      </c>
      <c r="L52" s="52">
        <v>1833</v>
      </c>
      <c r="M52" s="53">
        <f>IF(C52=0,,-F52/C52)</f>
        <v>0</v>
      </c>
      <c r="N52" s="53">
        <f>IF(C52=0,,-I52/C52)</f>
        <v>-202.22222222222223</v>
      </c>
      <c r="O52" s="54">
        <f>IF(C52=0,,L52/C52)</f>
        <v>203.66666666666666</v>
      </c>
    </row>
    <row r="53" spans="1:15" ht="11.25" customHeight="1">
      <c r="A53" s="101" t="s">
        <v>56</v>
      </c>
      <c r="B53" s="42">
        <f>B55-2</f>
        <v>2010</v>
      </c>
      <c r="C53" s="43">
        <v>102933</v>
      </c>
      <c r="D53" s="44">
        <v>1503</v>
      </c>
      <c r="E53" s="44">
        <v>8</v>
      </c>
      <c r="F53" s="44">
        <v>-210356</v>
      </c>
      <c r="G53" s="44">
        <v>0</v>
      </c>
      <c r="H53" s="44">
        <v>0</v>
      </c>
      <c r="I53" s="44">
        <v>-45695</v>
      </c>
      <c r="J53" s="44">
        <v>-796</v>
      </c>
      <c r="K53" s="44">
        <v>0</v>
      </c>
      <c r="L53" s="45">
        <v>-152403</v>
      </c>
      <c r="M53" s="46">
        <f>IF(C53=0,,-F53/C53)</f>
        <v>2.0436206075796877</v>
      </c>
      <c r="N53" s="46">
        <f>IF(C53=0,,-I53/C53)</f>
        <v>0.44392954640397153</v>
      </c>
      <c r="O53" s="47">
        <f>IF(C53=0,,L53/C53)</f>
        <v>-1.4806038879659584</v>
      </c>
    </row>
    <row r="54" spans="1:15" ht="11.25" customHeight="1">
      <c r="A54" s="102"/>
      <c r="B54" s="26">
        <f>B55-1</f>
        <v>2011</v>
      </c>
      <c r="C54" s="27">
        <v>47797</v>
      </c>
      <c r="D54" s="28">
        <v>2800</v>
      </c>
      <c r="E54" s="28">
        <v>0</v>
      </c>
      <c r="F54" s="28">
        <v>-70154</v>
      </c>
      <c r="G54" s="28">
        <v>0</v>
      </c>
      <c r="H54" s="28">
        <v>0</v>
      </c>
      <c r="I54" s="28">
        <v>-8663</v>
      </c>
      <c r="J54" s="28">
        <v>-281</v>
      </c>
      <c r="K54" s="28">
        <v>0</v>
      </c>
      <c r="L54" s="29">
        <v>-28501</v>
      </c>
      <c r="M54" s="30">
        <f>IF(C54=0,,-F54/C54)</f>
        <v>1.4677490219051406</v>
      </c>
      <c r="N54" s="30">
        <f>IF(C54=0,,-I54/C54)</f>
        <v>0.18124568487561982</v>
      </c>
      <c r="O54" s="48">
        <f>IF(C54=0,,L54/C54)</f>
        <v>-0.5962926543506915</v>
      </c>
    </row>
    <row r="55" spans="1:15" ht="11.25" customHeight="1">
      <c r="A55" s="103"/>
      <c r="B55" s="49">
        <v>2012</v>
      </c>
      <c r="C55" s="50">
        <v>4039</v>
      </c>
      <c r="D55" s="51">
        <v>1157</v>
      </c>
      <c r="E55" s="51">
        <v>0</v>
      </c>
      <c r="F55" s="51">
        <v>15764</v>
      </c>
      <c r="G55" s="51">
        <v>0</v>
      </c>
      <c r="H55" s="51">
        <v>0</v>
      </c>
      <c r="I55" s="51">
        <v>-1332</v>
      </c>
      <c r="J55" s="51">
        <v>0</v>
      </c>
      <c r="K55" s="51">
        <v>0</v>
      </c>
      <c r="L55" s="52">
        <v>19628</v>
      </c>
      <c r="M55" s="53">
        <f>IF(C55=0,,-F55/C55)</f>
        <v>-3.902946273830156</v>
      </c>
      <c r="N55" s="53">
        <f>IF(C55=0,,-I55/C55)</f>
        <v>0.3297846001485516</v>
      </c>
      <c r="O55" s="54">
        <f>IF(C55=0,,L55/C55)</f>
        <v>4.859618717504333</v>
      </c>
    </row>
    <row r="56" spans="1:15" ht="11.25" customHeight="1">
      <c r="A56" s="101" t="s">
        <v>60</v>
      </c>
      <c r="B56" s="42">
        <f>B58-2</f>
        <v>2010</v>
      </c>
      <c r="C56" s="43">
        <v>10744</v>
      </c>
      <c r="D56" s="44">
        <v>0</v>
      </c>
      <c r="E56" s="44">
        <v>1915</v>
      </c>
      <c r="F56" s="44">
        <v>-4134</v>
      </c>
      <c r="G56" s="44">
        <v>0</v>
      </c>
      <c r="H56" s="44">
        <v>0</v>
      </c>
      <c r="I56" s="44">
        <v>-1544</v>
      </c>
      <c r="J56" s="44">
        <v>0</v>
      </c>
      <c r="K56" s="44">
        <v>0</v>
      </c>
      <c r="L56" s="45">
        <v>6981</v>
      </c>
      <c r="M56" s="46">
        <f>IF(C56=0,,-F56/C56)</f>
        <v>0.3847728965003723</v>
      </c>
      <c r="N56" s="46">
        <f>IF(C56=0,,-I56/C56)</f>
        <v>0.14370811615785556</v>
      </c>
      <c r="O56" s="47">
        <f>IF(C56=0,,L56/C56)</f>
        <v>0.6497580044676098</v>
      </c>
    </row>
    <row r="57" spans="1:15" ht="11.25" customHeight="1">
      <c r="A57" s="102"/>
      <c r="B57" s="26">
        <f>B58-1</f>
        <v>2011</v>
      </c>
      <c r="C57" s="27">
        <v>11049</v>
      </c>
      <c r="D57" s="28">
        <v>578</v>
      </c>
      <c r="E57" s="28">
        <v>865</v>
      </c>
      <c r="F57" s="28">
        <v>-7238</v>
      </c>
      <c r="G57" s="28">
        <v>0</v>
      </c>
      <c r="H57" s="28">
        <v>-2677</v>
      </c>
      <c r="I57" s="28">
        <v>-2221</v>
      </c>
      <c r="J57" s="28">
        <v>0</v>
      </c>
      <c r="K57" s="28">
        <v>0</v>
      </c>
      <c r="L57" s="29">
        <v>356</v>
      </c>
      <c r="M57" s="30">
        <f>IF(C57=0,,-F57/C57)</f>
        <v>0.6550819078649651</v>
      </c>
      <c r="N57" s="30">
        <f>IF(C57=0,,-I57/C57)</f>
        <v>0.2010136663951489</v>
      </c>
      <c r="O57" s="48">
        <f>IF(C57=0,,L57/C57)</f>
        <v>0.03222011041723233</v>
      </c>
    </row>
    <row r="58" spans="1:15" ht="11.25" customHeight="1">
      <c r="A58" s="103"/>
      <c r="B58" s="49">
        <v>2012</v>
      </c>
      <c r="C58" s="50">
        <v>11870</v>
      </c>
      <c r="D58" s="51">
        <v>375</v>
      </c>
      <c r="E58" s="51">
        <v>367</v>
      </c>
      <c r="F58" s="51">
        <v>10015</v>
      </c>
      <c r="G58" s="51">
        <v>0</v>
      </c>
      <c r="H58" s="51">
        <v>-2872</v>
      </c>
      <c r="I58" s="51">
        <v>-545</v>
      </c>
      <c r="J58" s="51">
        <v>0</v>
      </c>
      <c r="K58" s="51">
        <v>0</v>
      </c>
      <c r="L58" s="52">
        <v>19210</v>
      </c>
      <c r="M58" s="53">
        <f>IF(C58=0,,-F58/C58)</f>
        <v>-0.8437236731255265</v>
      </c>
      <c r="N58" s="53">
        <f>IF(C58=0,,-I58/C58)</f>
        <v>0.04591406908171862</v>
      </c>
      <c r="O58" s="54">
        <f>IF(C58=0,,L58/C58)</f>
        <v>1.6183656276326874</v>
      </c>
    </row>
    <row r="59" spans="1:15" ht="11.25" customHeight="1">
      <c r="A59" s="101" t="s">
        <v>57</v>
      </c>
      <c r="B59" s="42">
        <f>B61-2</f>
        <v>2010</v>
      </c>
      <c r="C59" s="43">
        <v>1570085</v>
      </c>
      <c r="D59" s="44">
        <v>58577</v>
      </c>
      <c r="E59" s="44">
        <v>759</v>
      </c>
      <c r="F59" s="44">
        <v>-947768</v>
      </c>
      <c r="G59" s="44">
        <v>0</v>
      </c>
      <c r="H59" s="44">
        <v>0</v>
      </c>
      <c r="I59" s="44">
        <v>-278405</v>
      </c>
      <c r="J59" s="44">
        <v>0</v>
      </c>
      <c r="K59" s="44">
        <v>0</v>
      </c>
      <c r="L59" s="45">
        <v>403248</v>
      </c>
      <c r="M59" s="46">
        <f>IF(C59=0,,-F59/C59)</f>
        <v>0.6036412041386294</v>
      </c>
      <c r="N59" s="46">
        <f>IF(C59=0,,-I59/C59)</f>
        <v>0.17731842543556559</v>
      </c>
      <c r="O59" s="47">
        <f>IF(C59=0,,L59/C59)</f>
        <v>0.2568319549578526</v>
      </c>
    </row>
    <row r="60" spans="1:15" ht="11.25" customHeight="1">
      <c r="A60" s="102"/>
      <c r="B60" s="26">
        <f>B61-1</f>
        <v>2011</v>
      </c>
      <c r="C60" s="27">
        <v>1450779</v>
      </c>
      <c r="D60" s="28">
        <v>53856</v>
      </c>
      <c r="E60" s="28">
        <v>204</v>
      </c>
      <c r="F60" s="28">
        <v>-1204317</v>
      </c>
      <c r="G60" s="28">
        <v>0</v>
      </c>
      <c r="H60" s="28">
        <v>0</v>
      </c>
      <c r="I60" s="28">
        <v>-326970</v>
      </c>
      <c r="J60" s="28">
        <v>0</v>
      </c>
      <c r="K60" s="28">
        <v>0</v>
      </c>
      <c r="L60" s="29">
        <v>-26448</v>
      </c>
      <c r="M60" s="30">
        <f>IF(C60=0,,-F60/C60)</f>
        <v>0.8301174748187008</v>
      </c>
      <c r="N60" s="30">
        <f>IF(C60=0,,-I60/C60)</f>
        <v>0.22537547069539882</v>
      </c>
      <c r="O60" s="48">
        <f>IF(C60=0,,L60/C60)</f>
        <v>-0.018230205978994732</v>
      </c>
    </row>
    <row r="61" spans="1:15" ht="11.25" customHeight="1">
      <c r="A61" s="103"/>
      <c r="B61" s="49">
        <v>2012</v>
      </c>
      <c r="C61" s="50">
        <v>1427889</v>
      </c>
      <c r="D61" s="51">
        <v>29913</v>
      </c>
      <c r="E61" s="51">
        <v>271</v>
      </c>
      <c r="F61" s="51">
        <v>-1101862</v>
      </c>
      <c r="G61" s="51">
        <v>0</v>
      </c>
      <c r="H61" s="51">
        <v>-3490</v>
      </c>
      <c r="I61" s="51">
        <v>-349754</v>
      </c>
      <c r="J61" s="51">
        <v>0</v>
      </c>
      <c r="K61" s="51">
        <v>0</v>
      </c>
      <c r="L61" s="52">
        <v>2967</v>
      </c>
      <c r="M61" s="53">
        <f>IF(C61=0,,-F61/C61)</f>
        <v>0.7716720277276455</v>
      </c>
      <c r="N61" s="53">
        <f>IF(C61=0,,-I61/C61)</f>
        <v>0.24494481013580188</v>
      </c>
      <c r="O61" s="54">
        <f>IF(C61=0,,L61/C61)</f>
        <v>0.0020778926092994625</v>
      </c>
    </row>
    <row r="62" spans="1:15" ht="11.25" customHeight="1">
      <c r="A62" s="101" t="s">
        <v>68</v>
      </c>
      <c r="B62" s="42">
        <f>B64-2</f>
        <v>2010</v>
      </c>
      <c r="C62" s="43">
        <v>35887</v>
      </c>
      <c r="D62" s="44">
        <v>363</v>
      </c>
      <c r="E62" s="44">
        <v>0</v>
      </c>
      <c r="F62" s="44">
        <v>-2223</v>
      </c>
      <c r="G62" s="44">
        <v>0</v>
      </c>
      <c r="H62" s="44">
        <v>-13676</v>
      </c>
      <c r="I62" s="44">
        <v>-3816</v>
      </c>
      <c r="J62" s="44">
        <v>0</v>
      </c>
      <c r="K62" s="44">
        <v>0</v>
      </c>
      <c r="L62" s="45">
        <v>16535</v>
      </c>
      <c r="M62" s="46">
        <f>IF(C62=0,,-F62/C62)</f>
        <v>0.06194443670409898</v>
      </c>
      <c r="N62" s="46">
        <f>IF(C62=0,,-I62/C62)</f>
        <v>0.10633376988881768</v>
      </c>
      <c r="O62" s="47">
        <f>IF(C62=0,,L62/C62)</f>
        <v>0.4607518042745284</v>
      </c>
    </row>
    <row r="63" spans="1:15" ht="11.25" customHeight="1">
      <c r="A63" s="102"/>
      <c r="B63" s="26">
        <f>B64-1</f>
        <v>2011</v>
      </c>
      <c r="C63" s="27">
        <v>32347</v>
      </c>
      <c r="D63" s="28">
        <v>1062</v>
      </c>
      <c r="E63" s="28">
        <v>0</v>
      </c>
      <c r="F63" s="28">
        <v>-669</v>
      </c>
      <c r="G63" s="28">
        <v>0</v>
      </c>
      <c r="H63" s="28">
        <v>-6314</v>
      </c>
      <c r="I63" s="28">
        <v>-3365</v>
      </c>
      <c r="J63" s="28">
        <v>0</v>
      </c>
      <c r="K63" s="28">
        <v>0</v>
      </c>
      <c r="L63" s="29">
        <v>23061</v>
      </c>
      <c r="M63" s="30">
        <f>IF(C63=0,,-F63/C63)</f>
        <v>0.020681979781741737</v>
      </c>
      <c r="N63" s="30">
        <f>IF(C63=0,,-I63/C63)</f>
        <v>0.10402819426840201</v>
      </c>
      <c r="O63" s="48">
        <f>IF(C63=0,,L63/C63)</f>
        <v>0.712925464494389</v>
      </c>
    </row>
    <row r="64" spans="1:15" ht="11.25" customHeight="1">
      <c r="A64" s="103"/>
      <c r="B64" s="49">
        <v>2012</v>
      </c>
      <c r="C64" s="50">
        <v>35834</v>
      </c>
      <c r="D64" s="51">
        <v>597</v>
      </c>
      <c r="E64" s="51">
        <v>0</v>
      </c>
      <c r="F64" s="51">
        <v>-2159</v>
      </c>
      <c r="G64" s="51">
        <v>0</v>
      </c>
      <c r="H64" s="51">
        <v>0</v>
      </c>
      <c r="I64" s="51">
        <v>-4025</v>
      </c>
      <c r="J64" s="51">
        <v>0</v>
      </c>
      <c r="K64" s="51">
        <v>0</v>
      </c>
      <c r="L64" s="52">
        <v>30247</v>
      </c>
      <c r="M64" s="53">
        <f>IF(C64=0,,-F64/C64)</f>
        <v>0.06025004185968633</v>
      </c>
      <c r="N64" s="53">
        <f>IF(C64=0,,-I64/C64)</f>
        <v>0.1123234916559692</v>
      </c>
      <c r="O64" s="54">
        <f>IF(C64=0,,L64/C64)</f>
        <v>0.8440866216442485</v>
      </c>
    </row>
    <row r="65" spans="1:15" ht="11.25" customHeight="1">
      <c r="A65" s="101" t="s">
        <v>58</v>
      </c>
      <c r="B65" s="42">
        <f>B67-2</f>
        <v>2010</v>
      </c>
      <c r="C65" s="43">
        <v>2032401</v>
      </c>
      <c r="D65" s="44">
        <v>72637</v>
      </c>
      <c r="E65" s="44">
        <v>1654</v>
      </c>
      <c r="F65" s="44">
        <v>-1232140</v>
      </c>
      <c r="G65" s="44">
        <v>0</v>
      </c>
      <c r="H65" s="44">
        <v>-146723</v>
      </c>
      <c r="I65" s="44">
        <v>-188696</v>
      </c>
      <c r="J65" s="44">
        <v>-972</v>
      </c>
      <c r="K65" s="44">
        <v>-1700</v>
      </c>
      <c r="L65" s="45">
        <v>536461</v>
      </c>
      <c r="M65" s="46">
        <f>IF(C65=0,,-F65/C65)</f>
        <v>0.6062484716352727</v>
      </c>
      <c r="N65" s="46">
        <f>IF(C65=0,,-I65/C65)</f>
        <v>0.0928438826786643</v>
      </c>
      <c r="O65" s="47">
        <f>IF(C65=0,,L65/C65)</f>
        <v>0.26395430822952753</v>
      </c>
    </row>
    <row r="66" spans="1:15" ht="11.25" customHeight="1">
      <c r="A66" s="102"/>
      <c r="B66" s="26">
        <f>B67-1</f>
        <v>2011</v>
      </c>
      <c r="C66" s="27">
        <v>2054213</v>
      </c>
      <c r="D66" s="28">
        <v>241638</v>
      </c>
      <c r="E66" s="28">
        <v>5852</v>
      </c>
      <c r="F66" s="28">
        <v>-1646264</v>
      </c>
      <c r="G66" s="28">
        <v>0</v>
      </c>
      <c r="H66" s="28">
        <v>-14796</v>
      </c>
      <c r="I66" s="28">
        <v>-187227</v>
      </c>
      <c r="J66" s="28">
        <v>-1056</v>
      </c>
      <c r="K66" s="28">
        <v>0</v>
      </c>
      <c r="L66" s="29">
        <v>452360</v>
      </c>
      <c r="M66" s="30">
        <f>IF(C66=0,,-F66/C66)</f>
        <v>0.8014086173147575</v>
      </c>
      <c r="N66" s="30">
        <f>IF(C66=0,,-I66/C66)</f>
        <v>0.09114293405795797</v>
      </c>
      <c r="O66" s="48">
        <f>IF(C66=0,,L66/C66)</f>
        <v>0.2202108544732216</v>
      </c>
    </row>
    <row r="67" spans="1:15" ht="11.25" customHeight="1">
      <c r="A67" s="103"/>
      <c r="B67" s="49">
        <v>2012</v>
      </c>
      <c r="C67" s="50">
        <v>1968211</v>
      </c>
      <c r="D67" s="51">
        <v>243117</v>
      </c>
      <c r="E67" s="51">
        <v>6578</v>
      </c>
      <c r="F67" s="51">
        <v>-1396312</v>
      </c>
      <c r="G67" s="51">
        <v>0</v>
      </c>
      <c r="H67" s="51">
        <v>-26297</v>
      </c>
      <c r="I67" s="51">
        <v>-175512</v>
      </c>
      <c r="J67" s="51">
        <v>-1282</v>
      </c>
      <c r="K67" s="51">
        <v>0</v>
      </c>
      <c r="L67" s="52">
        <v>618503</v>
      </c>
      <c r="M67" s="53">
        <f>IF(C67=0,,-F67/C67)</f>
        <v>0.709432068004904</v>
      </c>
      <c r="N67" s="53">
        <f>IF(C67=0,,-I67/C67)</f>
        <v>0.08917336606695116</v>
      </c>
      <c r="O67" s="54">
        <f>IF(C67=0,,L67/C67)</f>
        <v>0.3142462876185531</v>
      </c>
    </row>
  </sheetData>
  <sheetProtection/>
  <mergeCells count="20">
    <mergeCell ref="A62:A64"/>
    <mergeCell ref="A65:A67"/>
    <mergeCell ref="A44:A46"/>
    <mergeCell ref="A47:A49"/>
    <mergeCell ref="A50:A52"/>
    <mergeCell ref="A53:A55"/>
    <mergeCell ref="A56:A58"/>
    <mergeCell ref="A59:A61"/>
    <mergeCell ref="A26:A28"/>
    <mergeCell ref="A29:A31"/>
    <mergeCell ref="A32:A34"/>
    <mergeCell ref="A35:A37"/>
    <mergeCell ref="A38:A40"/>
    <mergeCell ref="A41:A43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2010</v>
      </c>
      <c r="C7" s="64">
        <v>12448562</v>
      </c>
      <c r="D7" s="65">
        <v>9657548</v>
      </c>
      <c r="E7" s="64">
        <v>12475634</v>
      </c>
      <c r="F7" s="66">
        <v>-8534800</v>
      </c>
      <c r="G7" s="65">
        <v>-2261071</v>
      </c>
      <c r="H7" s="67">
        <v>198681</v>
      </c>
      <c r="I7" s="67">
        <v>-181803</v>
      </c>
      <c r="J7" s="64">
        <v>6031806</v>
      </c>
      <c r="K7" s="66">
        <v>16005298</v>
      </c>
      <c r="L7" s="66">
        <v>1776328</v>
      </c>
      <c r="M7" s="66">
        <v>583175</v>
      </c>
      <c r="N7" s="66">
        <v>24396607</v>
      </c>
      <c r="O7" s="65">
        <v>21182177</v>
      </c>
      <c r="P7" s="68">
        <f>IF(E7=0,,-F7/E7)</f>
        <v>0.6841175366318056</v>
      </c>
      <c r="Q7" s="68">
        <f>IF(E7=0,,-G7/E7)</f>
        <v>0.1812389654906516</v>
      </c>
      <c r="R7" s="69">
        <f>IF(E7=0,,I7/E7)</f>
        <v>-0.014572646167721817</v>
      </c>
    </row>
    <row r="8" spans="1:18" ht="11.25" customHeight="1">
      <c r="A8" s="25"/>
      <c r="B8" s="26">
        <f>B9-1</f>
        <v>2011</v>
      </c>
      <c r="C8" s="70">
        <v>12579417</v>
      </c>
      <c r="D8" s="71">
        <v>9827901</v>
      </c>
      <c r="E8" s="70">
        <v>12552120</v>
      </c>
      <c r="F8" s="72">
        <v>-9898180</v>
      </c>
      <c r="G8" s="71">
        <v>-2263684</v>
      </c>
      <c r="H8" s="73">
        <v>156081</v>
      </c>
      <c r="I8" s="73">
        <v>204217</v>
      </c>
      <c r="J8" s="70">
        <v>6058431</v>
      </c>
      <c r="K8" s="72">
        <v>17345272</v>
      </c>
      <c r="L8" s="72">
        <v>1921496</v>
      </c>
      <c r="M8" s="72">
        <v>612596</v>
      </c>
      <c r="N8" s="72">
        <v>25937795</v>
      </c>
      <c r="O8" s="71">
        <v>21977502</v>
      </c>
      <c r="P8" s="74">
        <f>IF(E8=0,,-F8/E8)</f>
        <v>0.7885663935653897</v>
      </c>
      <c r="Q8" s="74">
        <f>IF(E8=0,,-G8/E8)</f>
        <v>0.18034276281616174</v>
      </c>
      <c r="R8" s="75">
        <f>IF(E8=0,,I8/E8)</f>
        <v>0.01626952259857299</v>
      </c>
    </row>
    <row r="9" spans="1:18" ht="11.25" customHeight="1" thickBot="1">
      <c r="A9" s="32"/>
      <c r="B9" s="33">
        <v>2012</v>
      </c>
      <c r="C9" s="76">
        <v>12666479</v>
      </c>
      <c r="D9" s="77">
        <v>9760354</v>
      </c>
      <c r="E9" s="76">
        <v>12528641</v>
      </c>
      <c r="F9" s="78">
        <v>-8693122</v>
      </c>
      <c r="G9" s="77">
        <v>-2396909</v>
      </c>
      <c r="H9" s="79">
        <v>896709</v>
      </c>
      <c r="I9" s="79">
        <v>939409</v>
      </c>
      <c r="J9" s="76">
        <v>6189826</v>
      </c>
      <c r="K9" s="78">
        <v>17553135</v>
      </c>
      <c r="L9" s="78">
        <v>2077942</v>
      </c>
      <c r="M9" s="78">
        <v>659200</v>
      </c>
      <c r="N9" s="78">
        <v>26480103</v>
      </c>
      <c r="O9" s="77">
        <v>21820359</v>
      </c>
      <c r="P9" s="80">
        <f>IF(E9=0,,-F9/E9)</f>
        <v>0.6938599326136011</v>
      </c>
      <c r="Q9" s="80">
        <f>IF(E9=0,,-G9/E9)</f>
        <v>0.19131436522125583</v>
      </c>
      <c r="R9" s="81">
        <f>IF(E9=0,,I9/E9)</f>
        <v>0.07498091772284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62</v>
      </c>
      <c r="B11" s="42">
        <f>B13-2</f>
        <v>2010</v>
      </c>
      <c r="C11" s="84">
        <v>14821</v>
      </c>
      <c r="D11" s="85">
        <v>566</v>
      </c>
      <c r="E11" s="84">
        <v>37524</v>
      </c>
      <c r="F11" s="86">
        <v>-2708</v>
      </c>
      <c r="G11" s="85">
        <v>-30784</v>
      </c>
      <c r="H11" s="87">
        <v>-21170</v>
      </c>
      <c r="I11" s="84">
        <v>-21170</v>
      </c>
      <c r="J11" s="84">
        <v>6214</v>
      </c>
      <c r="K11" s="86">
        <v>2667</v>
      </c>
      <c r="L11" s="86">
        <v>0</v>
      </c>
      <c r="M11" s="86">
        <v>320</v>
      </c>
      <c r="N11" s="86">
        <v>9201</v>
      </c>
      <c r="O11" s="85">
        <v>2014</v>
      </c>
      <c r="P11" s="88">
        <f>IF(E11=0,,-F11/E11)</f>
        <v>0.07216714635966315</v>
      </c>
      <c r="Q11" s="88">
        <f>IF(E11=0,,-G11/E11)</f>
        <v>0.8203816224283126</v>
      </c>
      <c r="R11" s="89">
        <f>IF(E11=0,,I11/E11)</f>
        <v>-0.5641722630849589</v>
      </c>
    </row>
    <row r="12" spans="1:18" ht="11.25" customHeight="1">
      <c r="A12" s="102"/>
      <c r="B12" s="26">
        <f>B13-1</f>
        <v>2011</v>
      </c>
      <c r="C12" s="70">
        <v>39301</v>
      </c>
      <c r="D12" s="71">
        <v>23499</v>
      </c>
      <c r="E12" s="70">
        <v>38120</v>
      </c>
      <c r="F12" s="72">
        <v>-786</v>
      </c>
      <c r="G12" s="71">
        <v>-24581</v>
      </c>
      <c r="H12" s="73">
        <v>11123</v>
      </c>
      <c r="I12" s="70">
        <v>11123</v>
      </c>
      <c r="J12" s="70">
        <v>7395</v>
      </c>
      <c r="K12" s="72">
        <v>1440</v>
      </c>
      <c r="L12" s="72">
        <v>0</v>
      </c>
      <c r="M12" s="72">
        <v>173</v>
      </c>
      <c r="N12" s="72">
        <v>9008</v>
      </c>
      <c r="O12" s="71">
        <v>914</v>
      </c>
      <c r="P12" s="74">
        <f>IF(E12=0,,-F12/E12)</f>
        <v>0.02061909758656873</v>
      </c>
      <c r="Q12" s="74">
        <f>IF(E12=0,,-G12/E12)</f>
        <v>0.6448321091290661</v>
      </c>
      <c r="R12" s="90">
        <f>IF(E12=0,,I12/E12)</f>
        <v>0.2917890870933893</v>
      </c>
    </row>
    <row r="13" spans="1:18" ht="11.25" customHeight="1">
      <c r="A13" s="103"/>
      <c r="B13" s="91">
        <v>2012</v>
      </c>
      <c r="C13" s="92">
        <v>37717</v>
      </c>
      <c r="D13" s="93">
        <v>27250</v>
      </c>
      <c r="E13" s="92">
        <v>36378</v>
      </c>
      <c r="F13" s="94">
        <v>-3037</v>
      </c>
      <c r="G13" s="93">
        <v>-38251</v>
      </c>
      <c r="H13" s="95">
        <v>-3123</v>
      </c>
      <c r="I13" s="92">
        <v>-3123</v>
      </c>
      <c r="J13" s="92">
        <v>8734</v>
      </c>
      <c r="K13" s="94">
        <v>1401</v>
      </c>
      <c r="L13" s="94">
        <v>0</v>
      </c>
      <c r="M13" s="94">
        <v>167</v>
      </c>
      <c r="N13" s="94">
        <v>10302</v>
      </c>
      <c r="O13" s="93">
        <v>646</v>
      </c>
      <c r="P13" s="96">
        <f>IF(E13=0,,-F13/E13)</f>
        <v>0.0834845236131728</v>
      </c>
      <c r="Q13" s="96">
        <f>IF(E13=0,,-G13/E13)</f>
        <v>1.0514871625707845</v>
      </c>
      <c r="R13" s="97">
        <f>IF(E13=0,,I13/E13)</f>
        <v>-0.08584858980702623</v>
      </c>
    </row>
    <row r="14" spans="1:18" ht="11.25" customHeight="1">
      <c r="A14" s="101" t="s">
        <v>63</v>
      </c>
      <c r="B14" s="42">
        <f>B16-2</f>
        <v>2010</v>
      </c>
      <c r="C14" s="84">
        <v>113461</v>
      </c>
      <c r="D14" s="85">
        <v>106637</v>
      </c>
      <c r="E14" s="84">
        <v>83850</v>
      </c>
      <c r="F14" s="86">
        <v>-65781</v>
      </c>
      <c r="G14" s="85">
        <v>-17478</v>
      </c>
      <c r="H14" s="87">
        <v>16082</v>
      </c>
      <c r="I14" s="84">
        <v>16082</v>
      </c>
      <c r="J14" s="84">
        <v>651188</v>
      </c>
      <c r="K14" s="86">
        <v>57120</v>
      </c>
      <c r="L14" s="86">
        <v>0</v>
      </c>
      <c r="M14" s="86">
        <v>1767</v>
      </c>
      <c r="N14" s="86">
        <v>710075</v>
      </c>
      <c r="O14" s="85">
        <v>710075</v>
      </c>
      <c r="P14" s="88">
        <f>IF(E14=0,,-F14/E14)</f>
        <v>0.7845080500894455</v>
      </c>
      <c r="Q14" s="88">
        <f>IF(E14=0,,-G14/E14)</f>
        <v>0.20844364937388193</v>
      </c>
      <c r="R14" s="89">
        <f>IF(E14=0,,I14/E14)</f>
        <v>0.19179487179487179</v>
      </c>
    </row>
    <row r="15" spans="1:18" ht="11.25" customHeight="1">
      <c r="A15" s="102"/>
      <c r="B15" s="26">
        <f>B16-1</f>
        <v>2011</v>
      </c>
      <c r="C15" s="70">
        <v>113244</v>
      </c>
      <c r="D15" s="71">
        <v>106390</v>
      </c>
      <c r="E15" s="70">
        <v>85018</v>
      </c>
      <c r="F15" s="72">
        <v>-63122</v>
      </c>
      <c r="G15" s="71">
        <v>-18624</v>
      </c>
      <c r="H15" s="73">
        <v>18388</v>
      </c>
      <c r="I15" s="70">
        <v>18388</v>
      </c>
      <c r="J15" s="70">
        <v>679414</v>
      </c>
      <c r="K15" s="72">
        <v>52178</v>
      </c>
      <c r="L15" s="72">
        <v>0</v>
      </c>
      <c r="M15" s="72">
        <v>1614</v>
      </c>
      <c r="N15" s="72">
        <v>733206</v>
      </c>
      <c r="O15" s="71">
        <v>733206</v>
      </c>
      <c r="P15" s="74">
        <f>IF(E15=0,,-F15/E15)</f>
        <v>0.7424545390387918</v>
      </c>
      <c r="Q15" s="74">
        <f>IF(E15=0,,-G15/E15)</f>
        <v>0.2190594932837752</v>
      </c>
      <c r="R15" s="90">
        <f>IF(E15=0,,I15/E15)</f>
        <v>0.21628361052953493</v>
      </c>
    </row>
    <row r="16" spans="1:18" ht="11.25" customHeight="1">
      <c r="A16" s="103"/>
      <c r="B16" s="91">
        <v>2012</v>
      </c>
      <c r="C16" s="92">
        <v>126119</v>
      </c>
      <c r="D16" s="93">
        <v>118797</v>
      </c>
      <c r="E16" s="92">
        <v>89957</v>
      </c>
      <c r="F16" s="94">
        <v>-62032</v>
      </c>
      <c r="G16" s="93">
        <v>-21380</v>
      </c>
      <c r="H16" s="95">
        <v>15485</v>
      </c>
      <c r="I16" s="92">
        <v>15485</v>
      </c>
      <c r="J16" s="92">
        <v>715576</v>
      </c>
      <c r="K16" s="94">
        <v>52838</v>
      </c>
      <c r="L16" s="94">
        <v>0</v>
      </c>
      <c r="M16" s="94">
        <v>1630</v>
      </c>
      <c r="N16" s="94">
        <v>770044</v>
      </c>
      <c r="O16" s="93">
        <v>770044</v>
      </c>
      <c r="P16" s="96">
        <f>IF(E16=0,,-F16/E16)</f>
        <v>0.6895739075335994</v>
      </c>
      <c r="Q16" s="96">
        <f>IF(E16=0,,-G16/E16)</f>
        <v>0.2376691085740965</v>
      </c>
      <c r="R16" s="97">
        <f>IF(E16=0,,I16/E16)</f>
        <v>0.1721377991707149</v>
      </c>
    </row>
    <row r="17" spans="1:18" ht="11.25" customHeight="1">
      <c r="A17" s="101" t="s">
        <v>45</v>
      </c>
      <c r="B17" s="42">
        <f>B19-2</f>
        <v>2010</v>
      </c>
      <c r="C17" s="84">
        <v>2985</v>
      </c>
      <c r="D17" s="85">
        <v>2985</v>
      </c>
      <c r="E17" s="84">
        <v>2949</v>
      </c>
      <c r="F17" s="86">
        <v>-2459</v>
      </c>
      <c r="G17" s="85">
        <v>-1356</v>
      </c>
      <c r="H17" s="87">
        <v>-830</v>
      </c>
      <c r="I17" s="84">
        <v>-830</v>
      </c>
      <c r="J17" s="84">
        <v>410</v>
      </c>
      <c r="K17" s="86">
        <v>2246</v>
      </c>
      <c r="L17" s="86">
        <v>0</v>
      </c>
      <c r="M17" s="86">
        <v>135</v>
      </c>
      <c r="N17" s="86">
        <v>2791</v>
      </c>
      <c r="O17" s="85">
        <v>2791</v>
      </c>
      <c r="P17" s="88">
        <f>IF(E17=0,,-F17/E17)</f>
        <v>0.833841980332316</v>
      </c>
      <c r="Q17" s="88">
        <f>IF(E17=0,,-G17/E17)</f>
        <v>0.4598168870803662</v>
      </c>
      <c r="R17" s="89">
        <f>IF(E17=0,,I17/E17)</f>
        <v>-0.2814513394370973</v>
      </c>
    </row>
    <row r="18" spans="1:18" ht="11.25" customHeight="1">
      <c r="A18" s="102"/>
      <c r="B18" s="26">
        <f>B19-1</f>
        <v>2011</v>
      </c>
      <c r="C18" s="70">
        <v>2953</v>
      </c>
      <c r="D18" s="71">
        <v>2953</v>
      </c>
      <c r="E18" s="70">
        <v>2962</v>
      </c>
      <c r="F18" s="72">
        <v>144</v>
      </c>
      <c r="G18" s="71">
        <v>-1416</v>
      </c>
      <c r="H18" s="73">
        <v>1748</v>
      </c>
      <c r="I18" s="70">
        <v>1748</v>
      </c>
      <c r="J18" s="70">
        <v>401</v>
      </c>
      <c r="K18" s="72">
        <v>1635</v>
      </c>
      <c r="L18" s="72">
        <v>0</v>
      </c>
      <c r="M18" s="72">
        <v>98</v>
      </c>
      <c r="N18" s="72">
        <v>2134</v>
      </c>
      <c r="O18" s="71">
        <v>2134</v>
      </c>
      <c r="P18" s="74">
        <f>IF(E18=0,,-F18/E18)</f>
        <v>-0.048615800135043886</v>
      </c>
      <c r="Q18" s="74">
        <f>IF(E18=0,,-G18/E18)</f>
        <v>0.47805536799459825</v>
      </c>
      <c r="R18" s="90">
        <f>IF(E18=0,,I18/E18)</f>
        <v>0.5901417960837272</v>
      </c>
    </row>
    <row r="19" spans="1:18" ht="11.25" customHeight="1">
      <c r="A19" s="103"/>
      <c r="B19" s="91">
        <v>2012</v>
      </c>
      <c r="C19" s="92">
        <v>2785</v>
      </c>
      <c r="D19" s="93">
        <v>2785</v>
      </c>
      <c r="E19" s="92">
        <v>2802</v>
      </c>
      <c r="F19" s="94">
        <v>435</v>
      </c>
      <c r="G19" s="93">
        <v>-1245</v>
      </c>
      <c r="H19" s="95">
        <v>2037</v>
      </c>
      <c r="I19" s="92">
        <v>2037</v>
      </c>
      <c r="J19" s="92">
        <v>384</v>
      </c>
      <c r="K19" s="94">
        <v>671</v>
      </c>
      <c r="L19" s="94">
        <v>0</v>
      </c>
      <c r="M19" s="94">
        <v>40</v>
      </c>
      <c r="N19" s="94">
        <v>1095</v>
      </c>
      <c r="O19" s="93">
        <v>1095</v>
      </c>
      <c r="P19" s="96">
        <f>IF(E19=0,,-F19/E19)</f>
        <v>-0.15524625267665954</v>
      </c>
      <c r="Q19" s="96">
        <f>IF(E19=0,,-G19/E19)</f>
        <v>0.4443254817987152</v>
      </c>
      <c r="R19" s="97">
        <f>IF(E19=0,,I19/E19)</f>
        <v>0.7269807280513919</v>
      </c>
    </row>
    <row r="20" spans="1:18" ht="11.25" customHeight="1">
      <c r="A20" s="101" t="s">
        <v>46</v>
      </c>
      <c r="B20" s="42">
        <f>B22-2</f>
        <v>2010</v>
      </c>
      <c r="C20" s="84">
        <v>315997</v>
      </c>
      <c r="D20" s="85">
        <v>220567</v>
      </c>
      <c r="E20" s="84">
        <v>302468</v>
      </c>
      <c r="F20" s="86">
        <v>-219313</v>
      </c>
      <c r="G20" s="85">
        <v>-91118</v>
      </c>
      <c r="H20" s="87">
        <v>-1163</v>
      </c>
      <c r="I20" s="84">
        <v>-1163</v>
      </c>
      <c r="J20" s="84">
        <v>110424</v>
      </c>
      <c r="K20" s="86">
        <v>197478</v>
      </c>
      <c r="L20" s="86">
        <v>0</v>
      </c>
      <c r="M20" s="86">
        <v>8702</v>
      </c>
      <c r="N20" s="86">
        <v>316604</v>
      </c>
      <c r="O20" s="85">
        <v>204831</v>
      </c>
      <c r="P20" s="88">
        <f>IF(E20=0,,-F20/E20)</f>
        <v>0.7250783553962733</v>
      </c>
      <c r="Q20" s="88">
        <f>IF(E20=0,,-G20/E20)</f>
        <v>0.301248396524591</v>
      </c>
      <c r="R20" s="89">
        <f>IF(E20=0,,I20/E20)</f>
        <v>-0.003845034846661465</v>
      </c>
    </row>
    <row r="21" spans="1:18" ht="11.25" customHeight="1">
      <c r="A21" s="102"/>
      <c r="B21" s="26">
        <f>B22-1</f>
        <v>2011</v>
      </c>
      <c r="C21" s="70">
        <v>389092</v>
      </c>
      <c r="D21" s="71">
        <v>291323</v>
      </c>
      <c r="E21" s="70">
        <v>370784</v>
      </c>
      <c r="F21" s="72">
        <v>-231475</v>
      </c>
      <c r="G21" s="71">
        <v>-111408</v>
      </c>
      <c r="H21" s="73">
        <v>3900</v>
      </c>
      <c r="I21" s="70">
        <v>3900</v>
      </c>
      <c r="J21" s="70">
        <v>125859</v>
      </c>
      <c r="K21" s="72">
        <v>214019</v>
      </c>
      <c r="L21" s="72">
        <v>0</v>
      </c>
      <c r="M21" s="72">
        <v>8258</v>
      </c>
      <c r="N21" s="72">
        <v>348136</v>
      </c>
      <c r="O21" s="71">
        <v>250128</v>
      </c>
      <c r="P21" s="74">
        <f>IF(E21=0,,-F21/E21)</f>
        <v>0.6242852981789937</v>
      </c>
      <c r="Q21" s="74">
        <f>IF(E21=0,,-G21/E21)</f>
        <v>0.3004660395270562</v>
      </c>
      <c r="R21" s="90">
        <f>IF(E21=0,,I21/E21)</f>
        <v>0.010518253214809701</v>
      </c>
    </row>
    <row r="22" spans="1:18" ht="11.25" customHeight="1">
      <c r="A22" s="103"/>
      <c r="B22" s="91">
        <v>2012</v>
      </c>
      <c r="C22" s="92">
        <v>458565</v>
      </c>
      <c r="D22" s="93">
        <v>318832</v>
      </c>
      <c r="E22" s="92">
        <v>449099</v>
      </c>
      <c r="F22" s="94">
        <v>-293453</v>
      </c>
      <c r="G22" s="93">
        <v>-131755</v>
      </c>
      <c r="H22" s="95">
        <v>26090</v>
      </c>
      <c r="I22" s="92">
        <v>26090</v>
      </c>
      <c r="J22" s="92">
        <v>140833</v>
      </c>
      <c r="K22" s="94">
        <v>274215</v>
      </c>
      <c r="L22" s="94">
        <v>0</v>
      </c>
      <c r="M22" s="94">
        <v>11428</v>
      </c>
      <c r="N22" s="94">
        <v>426476</v>
      </c>
      <c r="O22" s="93">
        <v>284386</v>
      </c>
      <c r="P22" s="96">
        <f>IF(E22=0,,-F22/E22)</f>
        <v>0.6534260819997373</v>
      </c>
      <c r="Q22" s="96">
        <f>IF(E22=0,,-G22/E22)</f>
        <v>0.2933762934230537</v>
      </c>
      <c r="R22" s="97">
        <f>IF(E22=0,,I22/E22)</f>
        <v>0.05809409506589861</v>
      </c>
    </row>
    <row r="23" spans="1:18" ht="11.25" customHeight="1">
      <c r="A23" s="101" t="s">
        <v>48</v>
      </c>
      <c r="B23" s="42">
        <f>B25-2</f>
        <v>2010</v>
      </c>
      <c r="C23" s="84">
        <v>283865</v>
      </c>
      <c r="D23" s="85">
        <v>266850</v>
      </c>
      <c r="E23" s="84">
        <v>273469</v>
      </c>
      <c r="F23" s="86">
        <v>-209932</v>
      </c>
      <c r="G23" s="85">
        <v>-92634</v>
      </c>
      <c r="H23" s="87">
        <v>-27164</v>
      </c>
      <c r="I23" s="84">
        <v>-27164</v>
      </c>
      <c r="J23" s="84">
        <v>98216</v>
      </c>
      <c r="K23" s="86">
        <v>286465</v>
      </c>
      <c r="L23" s="86">
        <v>0</v>
      </c>
      <c r="M23" s="86">
        <v>15220</v>
      </c>
      <c r="N23" s="86">
        <v>399901</v>
      </c>
      <c r="O23" s="85">
        <v>380656</v>
      </c>
      <c r="P23" s="88">
        <f>IF(E23=0,,-F23/E23)</f>
        <v>0.7676628795219933</v>
      </c>
      <c r="Q23" s="88">
        <f>IF(E23=0,,-G23/E23)</f>
        <v>0.3387367489550918</v>
      </c>
      <c r="R23" s="89">
        <f>IF(E23=0,,I23/E23)</f>
        <v>-0.09933118561884528</v>
      </c>
    </row>
    <row r="24" spans="1:18" ht="11.25" customHeight="1">
      <c r="A24" s="102"/>
      <c r="B24" s="26">
        <f>B25-1</f>
        <v>2011</v>
      </c>
      <c r="C24" s="70">
        <v>386414</v>
      </c>
      <c r="D24" s="71">
        <v>371141</v>
      </c>
      <c r="E24" s="70">
        <v>364855</v>
      </c>
      <c r="F24" s="72">
        <v>-174554</v>
      </c>
      <c r="G24" s="71">
        <v>-91261</v>
      </c>
      <c r="H24" s="73">
        <v>105151</v>
      </c>
      <c r="I24" s="70">
        <v>105151</v>
      </c>
      <c r="J24" s="70">
        <v>119777</v>
      </c>
      <c r="K24" s="72">
        <v>275434</v>
      </c>
      <c r="L24" s="72">
        <v>7124</v>
      </c>
      <c r="M24" s="72">
        <v>9538</v>
      </c>
      <c r="N24" s="72">
        <v>411873</v>
      </c>
      <c r="O24" s="71">
        <v>397900</v>
      </c>
      <c r="P24" s="74">
        <f>IF(E24=0,,-F24/E24)</f>
        <v>0.4784201943237725</v>
      </c>
      <c r="Q24" s="74">
        <f>IF(E24=0,,-G24/E24)</f>
        <v>0.25012950350139096</v>
      </c>
      <c r="R24" s="90">
        <f>IF(E24=0,,I24/E24)</f>
        <v>0.28819942168806784</v>
      </c>
    </row>
    <row r="25" spans="1:18" ht="11.25" customHeight="1">
      <c r="A25" s="103"/>
      <c r="B25" s="91">
        <v>2012</v>
      </c>
      <c r="C25" s="92">
        <v>382031</v>
      </c>
      <c r="D25" s="93">
        <v>355658</v>
      </c>
      <c r="E25" s="92">
        <v>373401</v>
      </c>
      <c r="F25" s="94">
        <v>-336211</v>
      </c>
      <c r="G25" s="93">
        <v>-95403</v>
      </c>
      <c r="H25" s="95">
        <v>-66340</v>
      </c>
      <c r="I25" s="92">
        <v>-66340</v>
      </c>
      <c r="J25" s="92">
        <v>128406</v>
      </c>
      <c r="K25" s="94">
        <v>362136</v>
      </c>
      <c r="L25" s="94">
        <v>10603</v>
      </c>
      <c r="M25" s="94">
        <v>13044</v>
      </c>
      <c r="N25" s="94">
        <v>514189</v>
      </c>
      <c r="O25" s="93">
        <v>501951</v>
      </c>
      <c r="P25" s="96">
        <f>IF(E25=0,,-F25/E25)</f>
        <v>0.9004019807124245</v>
      </c>
      <c r="Q25" s="96">
        <f>IF(E25=0,,-G25/E25)</f>
        <v>0.2554974410888027</v>
      </c>
      <c r="R25" s="97">
        <f>IF(E25=0,,I25/E25)</f>
        <v>-0.17766422693029746</v>
      </c>
    </row>
    <row r="26" spans="1:18" ht="11.25" customHeight="1">
      <c r="A26" s="101" t="s">
        <v>65</v>
      </c>
      <c r="B26" s="42">
        <f>B28-2</f>
        <v>2010</v>
      </c>
      <c r="C26" s="84">
        <v>2585</v>
      </c>
      <c r="D26" s="85">
        <v>388</v>
      </c>
      <c r="E26" s="84">
        <v>2872</v>
      </c>
      <c r="F26" s="86">
        <v>-288</v>
      </c>
      <c r="G26" s="85">
        <v>10</v>
      </c>
      <c r="H26" s="87">
        <v>442</v>
      </c>
      <c r="I26" s="84">
        <v>442</v>
      </c>
      <c r="J26" s="84">
        <v>850</v>
      </c>
      <c r="K26" s="86">
        <v>338</v>
      </c>
      <c r="L26" s="86">
        <v>0</v>
      </c>
      <c r="M26" s="86">
        <v>0</v>
      </c>
      <c r="N26" s="86">
        <v>1188</v>
      </c>
      <c r="O26" s="85">
        <v>127</v>
      </c>
      <c r="P26" s="88">
        <f>IF(E26=0,,-F26/E26)</f>
        <v>0.10027855153203342</v>
      </c>
      <c r="Q26" s="88">
        <f>IF(E26=0,,-G26/E26)</f>
        <v>-0.003481894150417827</v>
      </c>
      <c r="R26" s="89">
        <f>IF(E26=0,,I26/E26)</f>
        <v>0.15389972144846797</v>
      </c>
    </row>
    <row r="27" spans="1:18" ht="11.25" customHeight="1">
      <c r="A27" s="102"/>
      <c r="B27" s="26">
        <f>B28-1</f>
        <v>2011</v>
      </c>
      <c r="C27" s="70">
        <v>2585</v>
      </c>
      <c r="D27" s="71">
        <v>388</v>
      </c>
      <c r="E27" s="70">
        <v>2580</v>
      </c>
      <c r="F27" s="72">
        <v>-1019</v>
      </c>
      <c r="G27" s="71">
        <v>617</v>
      </c>
      <c r="H27" s="73">
        <v>872</v>
      </c>
      <c r="I27" s="70">
        <v>872</v>
      </c>
      <c r="J27" s="70">
        <v>855</v>
      </c>
      <c r="K27" s="72">
        <v>304</v>
      </c>
      <c r="L27" s="72">
        <v>0</v>
      </c>
      <c r="M27" s="72">
        <v>0</v>
      </c>
      <c r="N27" s="72">
        <v>1159</v>
      </c>
      <c r="O27" s="71">
        <v>129</v>
      </c>
      <c r="P27" s="74">
        <f>IF(E27=0,,-F27/E27)</f>
        <v>0.3949612403100775</v>
      </c>
      <c r="Q27" s="74">
        <f>IF(E27=0,,-G27/E27)</f>
        <v>-0.2391472868217054</v>
      </c>
      <c r="R27" s="90">
        <f>IF(E27=0,,I27/E27)</f>
        <v>0.33798449612403103</v>
      </c>
    </row>
    <row r="28" spans="1:18" ht="11.25" customHeight="1">
      <c r="A28" s="103"/>
      <c r="B28" s="91">
        <v>2012</v>
      </c>
      <c r="C28" s="92">
        <v>2000</v>
      </c>
      <c r="D28" s="93">
        <v>300</v>
      </c>
      <c r="E28" s="92">
        <v>2197</v>
      </c>
      <c r="F28" s="94">
        <v>24</v>
      </c>
      <c r="G28" s="93">
        <v>72</v>
      </c>
      <c r="H28" s="95">
        <v>405</v>
      </c>
      <c r="I28" s="92">
        <v>405</v>
      </c>
      <c r="J28" s="92">
        <v>658</v>
      </c>
      <c r="K28" s="94">
        <v>354</v>
      </c>
      <c r="L28" s="94">
        <v>0</v>
      </c>
      <c r="M28" s="94">
        <v>0</v>
      </c>
      <c r="N28" s="94">
        <v>1012</v>
      </c>
      <c r="O28" s="93">
        <v>99</v>
      </c>
      <c r="P28" s="96">
        <f>IF(E28=0,,-F28/E28)</f>
        <v>-0.010923987255348202</v>
      </c>
      <c r="Q28" s="96">
        <f>IF(E28=0,,-G28/E28)</f>
        <v>-0.032771961766044605</v>
      </c>
      <c r="R28" s="97">
        <f>IF(E28=0,,I28/E28)</f>
        <v>0.1843422849340009</v>
      </c>
    </row>
    <row r="29" spans="1:18" ht="11.25" customHeight="1">
      <c r="A29" s="101" t="s">
        <v>49</v>
      </c>
      <c r="B29" s="42">
        <f>B31-2</f>
        <v>2010</v>
      </c>
      <c r="C29" s="84">
        <v>1837522</v>
      </c>
      <c r="D29" s="85">
        <v>1422009</v>
      </c>
      <c r="E29" s="84">
        <v>1873267</v>
      </c>
      <c r="F29" s="86">
        <v>-1468835</v>
      </c>
      <c r="G29" s="85">
        <v>-339233</v>
      </c>
      <c r="H29" s="87">
        <v>-168092</v>
      </c>
      <c r="I29" s="84">
        <v>-555428</v>
      </c>
      <c r="J29" s="84">
        <v>701173</v>
      </c>
      <c r="K29" s="86">
        <v>3119443</v>
      </c>
      <c r="L29" s="86">
        <v>217438</v>
      </c>
      <c r="M29" s="86">
        <v>86641</v>
      </c>
      <c r="N29" s="86">
        <v>4124695</v>
      </c>
      <c r="O29" s="85">
        <v>3565478</v>
      </c>
      <c r="P29" s="88">
        <f>IF(E29=0,,-F29/E29)</f>
        <v>0.7841033872907599</v>
      </c>
      <c r="Q29" s="88">
        <f>IF(E29=0,,-G29/E29)</f>
        <v>0.18109164363649174</v>
      </c>
      <c r="R29" s="89">
        <f>IF(E29=0,,I29/E29)</f>
        <v>-0.29650231387196807</v>
      </c>
    </row>
    <row r="30" spans="1:18" ht="11.25" customHeight="1">
      <c r="A30" s="102"/>
      <c r="B30" s="26">
        <f>B31-1</f>
        <v>2011</v>
      </c>
      <c r="C30" s="70">
        <v>1857462</v>
      </c>
      <c r="D30" s="71">
        <v>1430358</v>
      </c>
      <c r="E30" s="70">
        <v>1850920</v>
      </c>
      <c r="F30" s="72">
        <v>-1583663</v>
      </c>
      <c r="G30" s="71">
        <v>-349149</v>
      </c>
      <c r="H30" s="73">
        <v>-144456</v>
      </c>
      <c r="I30" s="70">
        <v>-127447</v>
      </c>
      <c r="J30" s="70">
        <v>707715</v>
      </c>
      <c r="K30" s="72">
        <v>3203921</v>
      </c>
      <c r="L30" s="72">
        <v>215387</v>
      </c>
      <c r="M30" s="72">
        <v>85540</v>
      </c>
      <c r="N30" s="72">
        <v>4212563</v>
      </c>
      <c r="O30" s="71">
        <v>3559241</v>
      </c>
      <c r="P30" s="74">
        <f>IF(E30=0,,-F30/E30)</f>
        <v>0.8556085622285133</v>
      </c>
      <c r="Q30" s="74">
        <f>IF(E30=0,,-G30/E30)</f>
        <v>0.1886353813238822</v>
      </c>
      <c r="R30" s="90">
        <f>IF(E30=0,,I30/E30)</f>
        <v>-0.06885602835346746</v>
      </c>
    </row>
    <row r="31" spans="1:18" ht="11.25" customHeight="1">
      <c r="A31" s="103"/>
      <c r="B31" s="91">
        <v>2012</v>
      </c>
      <c r="C31" s="92">
        <v>1874466</v>
      </c>
      <c r="D31" s="93">
        <v>1358283</v>
      </c>
      <c r="E31" s="92">
        <v>1893651</v>
      </c>
      <c r="F31" s="94">
        <v>-1713402</v>
      </c>
      <c r="G31" s="93">
        <v>-379038</v>
      </c>
      <c r="H31" s="95">
        <v>57836</v>
      </c>
      <c r="I31" s="92">
        <v>96460</v>
      </c>
      <c r="J31" s="92">
        <v>688528</v>
      </c>
      <c r="K31" s="94">
        <v>3543025</v>
      </c>
      <c r="L31" s="94">
        <v>207744</v>
      </c>
      <c r="M31" s="94">
        <v>74149</v>
      </c>
      <c r="N31" s="94">
        <v>4513446</v>
      </c>
      <c r="O31" s="93">
        <v>3225522</v>
      </c>
      <c r="P31" s="96">
        <f>IF(E31=0,,-F31/E31)</f>
        <v>0.9048140338425613</v>
      </c>
      <c r="Q31" s="96">
        <f>IF(E31=0,,-G31/E31)</f>
        <v>0.20016254315077064</v>
      </c>
      <c r="R31" s="97">
        <f>IF(E31=0,,I31/E31)</f>
        <v>0.0509386365280614</v>
      </c>
    </row>
    <row r="32" spans="1:18" ht="11.25" customHeight="1">
      <c r="A32" s="101" t="s">
        <v>51</v>
      </c>
      <c r="B32" s="42">
        <f>B34-2</f>
        <v>2010</v>
      </c>
      <c r="C32" s="84">
        <v>1850</v>
      </c>
      <c r="D32" s="85">
        <v>1850</v>
      </c>
      <c r="E32" s="84">
        <v>1547</v>
      </c>
      <c r="F32" s="86">
        <v>2830</v>
      </c>
      <c r="G32" s="85">
        <v>-28</v>
      </c>
      <c r="H32" s="87">
        <v>1796</v>
      </c>
      <c r="I32" s="84">
        <v>1796</v>
      </c>
      <c r="J32" s="84">
        <v>627</v>
      </c>
      <c r="K32" s="86">
        <v>2841</v>
      </c>
      <c r="L32" s="86">
        <v>0</v>
      </c>
      <c r="M32" s="86">
        <v>15</v>
      </c>
      <c r="N32" s="86">
        <v>3483</v>
      </c>
      <c r="O32" s="85">
        <v>3483</v>
      </c>
      <c r="P32" s="88">
        <f>IF(E32=0,,-F32/E32)</f>
        <v>-1.8293471234647705</v>
      </c>
      <c r="Q32" s="88">
        <f>IF(E32=0,,-G32/E32)</f>
        <v>0.01809954751131222</v>
      </c>
      <c r="R32" s="89">
        <f>IF(E32=0,,I32/E32)</f>
        <v>1.1609566903684552</v>
      </c>
    </row>
    <row r="33" spans="1:18" ht="11.25" customHeight="1">
      <c r="A33" s="102"/>
      <c r="B33" s="26">
        <f>B34-1</f>
        <v>2011</v>
      </c>
      <c r="C33" s="70">
        <v>1600</v>
      </c>
      <c r="D33" s="71">
        <v>1600</v>
      </c>
      <c r="E33" s="70">
        <v>1852</v>
      </c>
      <c r="F33" s="72">
        <v>-1370</v>
      </c>
      <c r="G33" s="71">
        <v>-24</v>
      </c>
      <c r="H33" s="73">
        <v>618</v>
      </c>
      <c r="I33" s="70">
        <v>618</v>
      </c>
      <c r="J33" s="70">
        <v>375</v>
      </c>
      <c r="K33" s="72">
        <v>4077</v>
      </c>
      <c r="L33" s="72">
        <v>0</v>
      </c>
      <c r="M33" s="72">
        <v>15</v>
      </c>
      <c r="N33" s="72">
        <v>4467</v>
      </c>
      <c r="O33" s="71">
        <v>4467</v>
      </c>
      <c r="P33" s="74">
        <f>IF(E33=0,,-F33/E33)</f>
        <v>0.7397408207343412</v>
      </c>
      <c r="Q33" s="74">
        <f>IF(E33=0,,-G33/E33)</f>
        <v>0.012958963282937365</v>
      </c>
      <c r="R33" s="90">
        <f>IF(E33=0,,I33/E33)</f>
        <v>0.33369330453563717</v>
      </c>
    </row>
    <row r="34" spans="1:18" ht="11.25" customHeight="1">
      <c r="A34" s="103"/>
      <c r="B34" s="91">
        <v>2012</v>
      </c>
      <c r="C34" s="92">
        <v>3</v>
      </c>
      <c r="D34" s="93">
        <v>3</v>
      </c>
      <c r="E34" s="92">
        <v>378</v>
      </c>
      <c r="F34" s="94">
        <v>-1863</v>
      </c>
      <c r="G34" s="93">
        <v>-40</v>
      </c>
      <c r="H34" s="95">
        <v>-1380</v>
      </c>
      <c r="I34" s="92">
        <v>-1381</v>
      </c>
      <c r="J34" s="92">
        <v>0</v>
      </c>
      <c r="K34" s="94">
        <v>4086</v>
      </c>
      <c r="L34" s="94">
        <v>0</v>
      </c>
      <c r="M34" s="94">
        <v>15</v>
      </c>
      <c r="N34" s="94">
        <v>4101</v>
      </c>
      <c r="O34" s="93">
        <v>4101</v>
      </c>
      <c r="P34" s="96">
        <f>IF(E34=0,,-F34/E34)</f>
        <v>4.928571428571429</v>
      </c>
      <c r="Q34" s="96">
        <f>IF(E34=0,,-G34/E34)</f>
        <v>0.10582010582010581</v>
      </c>
      <c r="R34" s="97">
        <f>IF(E34=0,,I34/E34)</f>
        <v>-3.6534391534391535</v>
      </c>
    </row>
    <row r="35" spans="1:18" ht="11.25" customHeight="1">
      <c r="A35" s="101" t="s">
        <v>52</v>
      </c>
      <c r="B35" s="42">
        <f>B37-2</f>
        <v>2010</v>
      </c>
      <c r="C35" s="84">
        <v>4985186</v>
      </c>
      <c r="D35" s="85">
        <v>3754890</v>
      </c>
      <c r="E35" s="84">
        <v>4994477</v>
      </c>
      <c r="F35" s="86">
        <v>-3668267</v>
      </c>
      <c r="G35" s="85">
        <v>-1050555</v>
      </c>
      <c r="H35" s="87">
        <v>-388428</v>
      </c>
      <c r="I35" s="84">
        <v>-385502</v>
      </c>
      <c r="J35" s="84">
        <v>1956461</v>
      </c>
      <c r="K35" s="86">
        <v>3956673</v>
      </c>
      <c r="L35" s="86">
        <v>193431</v>
      </c>
      <c r="M35" s="86">
        <v>123362</v>
      </c>
      <c r="N35" s="86">
        <v>6229927</v>
      </c>
      <c r="O35" s="85">
        <v>5285739</v>
      </c>
      <c r="P35" s="88">
        <f>IF(E35=0,,-F35/E35)</f>
        <v>0.7344646896962385</v>
      </c>
      <c r="Q35" s="88">
        <f>IF(E35=0,,-G35/E35)</f>
        <v>0.21034334525917328</v>
      </c>
      <c r="R35" s="89">
        <f>IF(E35=0,,I35/E35)</f>
        <v>-0.07718565927923984</v>
      </c>
    </row>
    <row r="36" spans="1:18" ht="11.25" customHeight="1">
      <c r="A36" s="102"/>
      <c r="B36" s="26">
        <f>B37-1</f>
        <v>2011</v>
      </c>
      <c r="C36" s="70">
        <v>5100166</v>
      </c>
      <c r="D36" s="71">
        <v>3867314</v>
      </c>
      <c r="E36" s="70">
        <v>5145495</v>
      </c>
      <c r="F36" s="72">
        <v>-3683132</v>
      </c>
      <c r="G36" s="71">
        <v>-1043510</v>
      </c>
      <c r="H36" s="73">
        <v>-310182</v>
      </c>
      <c r="I36" s="70">
        <v>-280096</v>
      </c>
      <c r="J36" s="70">
        <v>1911137</v>
      </c>
      <c r="K36" s="72">
        <v>4162776</v>
      </c>
      <c r="L36" s="72">
        <v>230930</v>
      </c>
      <c r="M36" s="72">
        <v>131620</v>
      </c>
      <c r="N36" s="72">
        <v>6436463</v>
      </c>
      <c r="O36" s="71">
        <v>5529698</v>
      </c>
      <c r="P36" s="74">
        <f>IF(E36=0,,-F36/E36)</f>
        <v>0.7157974111334283</v>
      </c>
      <c r="Q36" s="74">
        <f>IF(E36=0,,-G36/E36)</f>
        <v>0.20280070236196907</v>
      </c>
      <c r="R36" s="90">
        <f>IF(E36=0,,I36/E36)</f>
        <v>-0.05443519039470449</v>
      </c>
    </row>
    <row r="37" spans="1:18" ht="11.25" customHeight="1">
      <c r="A37" s="103"/>
      <c r="B37" s="91">
        <v>2012</v>
      </c>
      <c r="C37" s="92">
        <v>5223473</v>
      </c>
      <c r="D37" s="93">
        <v>4097184</v>
      </c>
      <c r="E37" s="92">
        <v>5125705</v>
      </c>
      <c r="F37" s="94">
        <v>-3269520</v>
      </c>
      <c r="G37" s="93">
        <v>-1071316</v>
      </c>
      <c r="H37" s="95">
        <v>140383</v>
      </c>
      <c r="I37" s="92">
        <v>142638</v>
      </c>
      <c r="J37" s="92">
        <v>2008985</v>
      </c>
      <c r="K37" s="94">
        <v>4035728</v>
      </c>
      <c r="L37" s="94">
        <v>227636</v>
      </c>
      <c r="M37" s="94">
        <v>124503</v>
      </c>
      <c r="N37" s="94">
        <v>6396852</v>
      </c>
      <c r="O37" s="93">
        <v>5388897</v>
      </c>
      <c r="P37" s="96">
        <f>IF(E37=0,,-F37/E37)</f>
        <v>0.637867376292627</v>
      </c>
      <c r="Q37" s="96">
        <f>IF(E37=0,,-G37/E37)</f>
        <v>0.20900851687719055</v>
      </c>
      <c r="R37" s="97">
        <f>IF(E37=0,,I37/E37)</f>
        <v>0.027827976834406194</v>
      </c>
    </row>
    <row r="38" spans="1:18" ht="11.25" customHeight="1">
      <c r="A38" s="101" t="s">
        <v>53</v>
      </c>
      <c r="B38" s="42">
        <f>B40-2</f>
        <v>2010</v>
      </c>
      <c r="C38" s="84">
        <v>82274</v>
      </c>
      <c r="D38" s="85">
        <v>18173</v>
      </c>
      <c r="E38" s="84">
        <v>160743</v>
      </c>
      <c r="F38" s="86">
        <v>-50377</v>
      </c>
      <c r="G38" s="85">
        <v>-56284</v>
      </c>
      <c r="H38" s="87">
        <v>-33269</v>
      </c>
      <c r="I38" s="84">
        <v>-33269</v>
      </c>
      <c r="J38" s="84">
        <v>1644</v>
      </c>
      <c r="K38" s="86">
        <v>31870</v>
      </c>
      <c r="L38" s="86">
        <v>0</v>
      </c>
      <c r="M38" s="86">
        <v>1074</v>
      </c>
      <c r="N38" s="86">
        <v>34588</v>
      </c>
      <c r="O38" s="85">
        <v>29532</v>
      </c>
      <c r="P38" s="88">
        <f>IF(E38=0,,-F38/E38)</f>
        <v>0.3134008945957211</v>
      </c>
      <c r="Q38" s="88">
        <f>IF(E38=0,,-G38/E38)</f>
        <v>0.35014899560167473</v>
      </c>
      <c r="R38" s="89">
        <f>IF(E38=0,,I38/E38)</f>
        <v>-0.20697013244744716</v>
      </c>
    </row>
    <row r="39" spans="1:18" ht="11.25" customHeight="1">
      <c r="A39" s="102"/>
      <c r="B39" s="26">
        <f>B40-1</f>
        <v>2011</v>
      </c>
      <c r="C39" s="70">
        <v>-351</v>
      </c>
      <c r="D39" s="71">
        <v>-351</v>
      </c>
      <c r="E39" s="70">
        <v>1084</v>
      </c>
      <c r="F39" s="72">
        <v>78</v>
      </c>
      <c r="G39" s="71">
        <v>-4346</v>
      </c>
      <c r="H39" s="73">
        <v>2757</v>
      </c>
      <c r="I39" s="70">
        <v>2757</v>
      </c>
      <c r="J39" s="70">
        <v>209</v>
      </c>
      <c r="K39" s="72">
        <v>27356</v>
      </c>
      <c r="L39" s="72">
        <v>0</v>
      </c>
      <c r="M39" s="72">
        <v>970</v>
      </c>
      <c r="N39" s="72">
        <v>28535</v>
      </c>
      <c r="O39" s="71">
        <v>24595</v>
      </c>
      <c r="P39" s="74">
        <f>IF(E39=0,,-F39/E39)</f>
        <v>-0.07195571955719557</v>
      </c>
      <c r="Q39" s="74">
        <f>IF(E39=0,,-G39/E39)</f>
        <v>4.009225092250922</v>
      </c>
      <c r="R39" s="90">
        <f>IF(E39=0,,I39/E39)</f>
        <v>2.543357933579336</v>
      </c>
    </row>
    <row r="40" spans="1:18" ht="11.25" customHeight="1">
      <c r="A40" s="103"/>
      <c r="B40" s="91">
        <v>2012</v>
      </c>
      <c r="C40" s="92">
        <v>25</v>
      </c>
      <c r="D40" s="93">
        <v>25</v>
      </c>
      <c r="E40" s="92">
        <v>234</v>
      </c>
      <c r="F40" s="94">
        <v>7663</v>
      </c>
      <c r="G40" s="93">
        <v>-2800</v>
      </c>
      <c r="H40" s="95">
        <v>2876</v>
      </c>
      <c r="I40" s="92">
        <v>2876</v>
      </c>
      <c r="J40" s="92">
        <v>0</v>
      </c>
      <c r="K40" s="94">
        <v>15154</v>
      </c>
      <c r="L40" s="94">
        <v>0</v>
      </c>
      <c r="M40" s="94">
        <v>585</v>
      </c>
      <c r="N40" s="94">
        <v>15739</v>
      </c>
      <c r="O40" s="93">
        <v>15876</v>
      </c>
      <c r="P40" s="96">
        <f>IF(E40=0,,-F40/E40)</f>
        <v>-32.74786324786325</v>
      </c>
      <c r="Q40" s="96">
        <f>IF(E40=0,,-G40/E40)</f>
        <v>11.965811965811966</v>
      </c>
      <c r="R40" s="97">
        <f>IF(E40=0,,I40/E40)</f>
        <v>12.290598290598291</v>
      </c>
    </row>
    <row r="41" spans="1:18" ht="11.25" customHeight="1">
      <c r="A41" s="101" t="s">
        <v>66</v>
      </c>
      <c r="B41" s="42">
        <f>B43-2</f>
        <v>2010</v>
      </c>
      <c r="C41" s="84">
        <v>111586</v>
      </c>
      <c r="D41" s="85">
        <v>71171</v>
      </c>
      <c r="E41" s="84">
        <v>111586</v>
      </c>
      <c r="F41" s="86">
        <v>-44900</v>
      </c>
      <c r="G41" s="85">
        <v>-15282</v>
      </c>
      <c r="H41" s="87">
        <v>14036</v>
      </c>
      <c r="I41" s="84">
        <v>14036</v>
      </c>
      <c r="J41" s="84">
        <v>0</v>
      </c>
      <c r="K41" s="86">
        <v>81655</v>
      </c>
      <c r="L41" s="86">
        <v>0</v>
      </c>
      <c r="M41" s="86">
        <v>2529</v>
      </c>
      <c r="N41" s="86">
        <v>84184</v>
      </c>
      <c r="O41" s="85">
        <v>60160</v>
      </c>
      <c r="P41" s="88">
        <f>IF(E41=0,,-F41/E41)</f>
        <v>0.4023802269101859</v>
      </c>
      <c r="Q41" s="88">
        <f>IF(E41=0,,-G41/E41)</f>
        <v>0.1369526643127274</v>
      </c>
      <c r="R41" s="89">
        <f>IF(E41=0,,I41/E41)</f>
        <v>0.12578638897352715</v>
      </c>
    </row>
    <row r="42" spans="1:18" ht="11.25" customHeight="1">
      <c r="A42" s="102"/>
      <c r="B42" s="26">
        <f>B43-1</f>
        <v>2011</v>
      </c>
      <c r="C42" s="70">
        <v>107966</v>
      </c>
      <c r="D42" s="71">
        <v>74407</v>
      </c>
      <c r="E42" s="70">
        <v>107966</v>
      </c>
      <c r="F42" s="72">
        <v>-43178</v>
      </c>
      <c r="G42" s="71">
        <v>-18346</v>
      </c>
      <c r="H42" s="73">
        <v>26887</v>
      </c>
      <c r="I42" s="70">
        <v>26887</v>
      </c>
      <c r="J42" s="70">
        <v>0</v>
      </c>
      <c r="K42" s="72">
        <v>97760</v>
      </c>
      <c r="L42" s="72">
        <v>0</v>
      </c>
      <c r="M42" s="72">
        <v>2611</v>
      </c>
      <c r="N42" s="72">
        <v>100371</v>
      </c>
      <c r="O42" s="71">
        <v>84901</v>
      </c>
      <c r="P42" s="74">
        <f>IF(E42=0,,-F42/E42)</f>
        <v>0.3999221977289147</v>
      </c>
      <c r="Q42" s="74">
        <f>IF(E42=0,,-G42/E42)</f>
        <v>0.16992386492043793</v>
      </c>
      <c r="R42" s="90">
        <f>IF(E42=0,,I42/E42)</f>
        <v>0.24903210269899784</v>
      </c>
    </row>
    <row r="43" spans="1:18" ht="11.25" customHeight="1">
      <c r="A43" s="103"/>
      <c r="B43" s="91">
        <v>2012</v>
      </c>
      <c r="C43" s="92">
        <v>103549</v>
      </c>
      <c r="D43" s="93">
        <v>73964</v>
      </c>
      <c r="E43" s="92">
        <v>103549</v>
      </c>
      <c r="F43" s="94">
        <v>-61689</v>
      </c>
      <c r="G43" s="93">
        <v>-14442</v>
      </c>
      <c r="H43" s="95">
        <v>33228</v>
      </c>
      <c r="I43" s="92">
        <v>33228</v>
      </c>
      <c r="J43" s="92">
        <v>0</v>
      </c>
      <c r="K43" s="94">
        <v>120039</v>
      </c>
      <c r="L43" s="94">
        <v>0</v>
      </c>
      <c r="M43" s="94">
        <v>3146</v>
      </c>
      <c r="N43" s="94">
        <v>123185</v>
      </c>
      <c r="O43" s="93">
        <v>83584</v>
      </c>
      <c r="P43" s="96">
        <f>IF(E43=0,,-F43/E43)</f>
        <v>0.5957469410617195</v>
      </c>
      <c r="Q43" s="96">
        <f>IF(E43=0,,-G43/E43)</f>
        <v>0.13947020251282002</v>
      </c>
      <c r="R43" s="97">
        <f>IF(E43=0,,I43/E43)</f>
        <v>0.3208915585857903</v>
      </c>
    </row>
    <row r="44" spans="1:18" ht="11.25" customHeight="1">
      <c r="A44" s="101" t="s">
        <v>54</v>
      </c>
      <c r="B44" s="42">
        <f>B46-2</f>
        <v>2010</v>
      </c>
      <c r="C44" s="84">
        <v>2485</v>
      </c>
      <c r="D44" s="85">
        <v>2385</v>
      </c>
      <c r="E44" s="84">
        <v>8457</v>
      </c>
      <c r="F44" s="86">
        <v>-3711</v>
      </c>
      <c r="G44" s="85">
        <v>-3990</v>
      </c>
      <c r="H44" s="87">
        <v>631</v>
      </c>
      <c r="I44" s="84">
        <v>631</v>
      </c>
      <c r="J44" s="84">
        <v>30371</v>
      </c>
      <c r="K44" s="86">
        <v>4545</v>
      </c>
      <c r="L44" s="86">
        <v>0</v>
      </c>
      <c r="M44" s="86">
        <v>899</v>
      </c>
      <c r="N44" s="86">
        <v>35815</v>
      </c>
      <c r="O44" s="85">
        <v>33448</v>
      </c>
      <c r="P44" s="88">
        <f>IF(E44=0,,-F44/E44)</f>
        <v>0.438808087974459</v>
      </c>
      <c r="Q44" s="88">
        <f>IF(E44=0,,-G44/E44)</f>
        <v>0.4717985101099681</v>
      </c>
      <c r="R44" s="89">
        <f>IF(E44=0,,I44/E44)</f>
        <v>0.07461274683693982</v>
      </c>
    </row>
    <row r="45" spans="1:18" ht="11.25" customHeight="1">
      <c r="A45" s="102"/>
      <c r="B45" s="26">
        <f>B46-1</f>
        <v>2011</v>
      </c>
      <c r="C45" s="70">
        <v>2699</v>
      </c>
      <c r="D45" s="71">
        <v>2599</v>
      </c>
      <c r="E45" s="70">
        <v>23602</v>
      </c>
      <c r="F45" s="72">
        <v>-1255</v>
      </c>
      <c r="G45" s="71">
        <v>-2264</v>
      </c>
      <c r="H45" s="73">
        <v>19254</v>
      </c>
      <c r="I45" s="70">
        <v>19254</v>
      </c>
      <c r="J45" s="70">
        <v>9468</v>
      </c>
      <c r="K45" s="72">
        <v>4336</v>
      </c>
      <c r="L45" s="72">
        <v>0</v>
      </c>
      <c r="M45" s="72">
        <v>769</v>
      </c>
      <c r="N45" s="72">
        <v>14573</v>
      </c>
      <c r="O45" s="71">
        <v>14185</v>
      </c>
      <c r="P45" s="74">
        <f>IF(E45=0,,-F45/E45)</f>
        <v>0.05317345987628167</v>
      </c>
      <c r="Q45" s="74">
        <f>IF(E45=0,,-G45/E45)</f>
        <v>0.09592407423099737</v>
      </c>
      <c r="R45" s="90">
        <f>IF(E45=0,,I45/E45)</f>
        <v>0.8157783238708584</v>
      </c>
    </row>
    <row r="46" spans="1:18" ht="11.25" customHeight="1">
      <c r="A46" s="103"/>
      <c r="B46" s="91">
        <v>2012</v>
      </c>
      <c r="C46" s="92">
        <v>2869</v>
      </c>
      <c r="D46" s="93">
        <v>2823</v>
      </c>
      <c r="E46" s="92">
        <v>4830</v>
      </c>
      <c r="F46" s="94">
        <v>-3982</v>
      </c>
      <c r="G46" s="93">
        <v>-2088</v>
      </c>
      <c r="H46" s="95">
        <v>-1354</v>
      </c>
      <c r="I46" s="92">
        <v>-1354</v>
      </c>
      <c r="J46" s="92">
        <v>7507</v>
      </c>
      <c r="K46" s="94">
        <v>5614</v>
      </c>
      <c r="L46" s="94">
        <v>0</v>
      </c>
      <c r="M46" s="94">
        <v>561</v>
      </c>
      <c r="N46" s="94">
        <v>13682</v>
      </c>
      <c r="O46" s="93">
        <v>13442</v>
      </c>
      <c r="P46" s="96">
        <f>IF(E46=0,,-F46/E46)</f>
        <v>0.8244306418219461</v>
      </c>
      <c r="Q46" s="96">
        <f>IF(E46=0,,-G46/E46)</f>
        <v>0.4322981366459627</v>
      </c>
      <c r="R46" s="97">
        <f>IF(E46=0,,I46/E46)</f>
        <v>-0.2803312629399586</v>
      </c>
    </row>
    <row r="47" spans="1:18" ht="11.25" customHeight="1">
      <c r="A47" s="101" t="s">
        <v>67</v>
      </c>
      <c r="B47" s="42">
        <f>B49-2</f>
        <v>2010</v>
      </c>
      <c r="C47" s="84">
        <v>0</v>
      </c>
      <c r="D47" s="85">
        <v>0</v>
      </c>
      <c r="E47" s="84">
        <v>4</v>
      </c>
      <c r="F47" s="86">
        <v>0</v>
      </c>
      <c r="G47" s="85">
        <v>0</v>
      </c>
      <c r="H47" s="87">
        <v>4</v>
      </c>
      <c r="I47" s="84">
        <v>4</v>
      </c>
      <c r="J47" s="84">
        <v>0</v>
      </c>
      <c r="K47" s="86">
        <v>0</v>
      </c>
      <c r="L47" s="86">
        <v>0</v>
      </c>
      <c r="M47" s="86">
        <v>0</v>
      </c>
      <c r="N47" s="86">
        <v>0</v>
      </c>
      <c r="O47" s="85">
        <v>0</v>
      </c>
      <c r="P47" s="88">
        <f>IF(E47=0,,-F47/E47)</f>
        <v>0</v>
      </c>
      <c r="Q47" s="88">
        <f>IF(E47=0,,-G47/E47)</f>
        <v>0</v>
      </c>
      <c r="R47" s="89">
        <f>IF(E47=0,,I47/E47)</f>
        <v>1</v>
      </c>
    </row>
    <row r="48" spans="1:18" ht="11.25" customHeight="1">
      <c r="A48" s="102"/>
      <c r="B48" s="26">
        <f>B49-1</f>
        <v>2011</v>
      </c>
      <c r="C48" s="70">
        <v>0</v>
      </c>
      <c r="D48" s="71">
        <v>0</v>
      </c>
      <c r="E48" s="70">
        <v>0</v>
      </c>
      <c r="F48" s="72">
        <v>0</v>
      </c>
      <c r="G48" s="71">
        <v>0</v>
      </c>
      <c r="H48" s="73">
        <v>0</v>
      </c>
      <c r="I48" s="70">
        <v>0</v>
      </c>
      <c r="J48" s="70">
        <v>0</v>
      </c>
      <c r="K48" s="72">
        <v>0</v>
      </c>
      <c r="L48" s="72">
        <v>0</v>
      </c>
      <c r="M48" s="72">
        <v>0</v>
      </c>
      <c r="N48" s="72">
        <v>0</v>
      </c>
      <c r="O48" s="71">
        <v>0</v>
      </c>
      <c r="P48" s="74">
        <f>IF(E48=0,,-F48/E48)</f>
        <v>0</v>
      </c>
      <c r="Q48" s="74">
        <f>IF(E48=0,,-G48/E48)</f>
        <v>0</v>
      </c>
      <c r="R48" s="90">
        <f>IF(E48=0,,I48/E48)</f>
        <v>0</v>
      </c>
    </row>
    <row r="49" spans="1:18" ht="11.25" customHeight="1">
      <c r="A49" s="103"/>
      <c r="B49" s="91">
        <v>2012</v>
      </c>
      <c r="C49" s="92">
        <v>0</v>
      </c>
      <c r="D49" s="93">
        <v>0</v>
      </c>
      <c r="E49" s="92">
        <v>0</v>
      </c>
      <c r="F49" s="94">
        <v>0</v>
      </c>
      <c r="G49" s="93">
        <v>0</v>
      </c>
      <c r="H49" s="95">
        <v>0</v>
      </c>
      <c r="I49" s="92">
        <v>0</v>
      </c>
      <c r="J49" s="92">
        <v>0</v>
      </c>
      <c r="K49" s="94">
        <v>0</v>
      </c>
      <c r="L49" s="94">
        <v>0</v>
      </c>
      <c r="M49" s="94">
        <v>0</v>
      </c>
      <c r="N49" s="94">
        <v>0</v>
      </c>
      <c r="O49" s="93">
        <v>0</v>
      </c>
      <c r="P49" s="96">
        <f>IF(E49=0,,-F49/E49)</f>
        <v>0</v>
      </c>
      <c r="Q49" s="96">
        <f>IF(E49=0,,-G49/E49)</f>
        <v>0</v>
      </c>
      <c r="R49" s="97">
        <f>IF(E49=0,,I49/E49)</f>
        <v>0</v>
      </c>
    </row>
    <row r="50" spans="1:18" ht="11.25" customHeight="1">
      <c r="A50" s="101" t="s">
        <v>55</v>
      </c>
      <c r="B50" s="42">
        <f>B52-2</f>
        <v>2010</v>
      </c>
      <c r="C50" s="84">
        <v>4237</v>
      </c>
      <c r="D50" s="85">
        <v>1152</v>
      </c>
      <c r="E50" s="84">
        <v>3357</v>
      </c>
      <c r="F50" s="86">
        <v>-4369</v>
      </c>
      <c r="G50" s="85">
        <v>-329</v>
      </c>
      <c r="H50" s="87">
        <v>-1090</v>
      </c>
      <c r="I50" s="84">
        <v>-1090</v>
      </c>
      <c r="J50" s="84">
        <v>4433</v>
      </c>
      <c r="K50" s="86">
        <v>37</v>
      </c>
      <c r="L50" s="86">
        <v>0</v>
      </c>
      <c r="M50" s="86">
        <v>0</v>
      </c>
      <c r="N50" s="86">
        <v>4470</v>
      </c>
      <c r="O50" s="85">
        <v>680</v>
      </c>
      <c r="P50" s="88">
        <f>IF(E50=0,,-F50/E50)</f>
        <v>1.30145963658028</v>
      </c>
      <c r="Q50" s="88">
        <f>IF(E50=0,,-G50/E50)</f>
        <v>0.09800417039022938</v>
      </c>
      <c r="R50" s="89">
        <f>IF(E50=0,,I50/E50)</f>
        <v>-0.3246946678582067</v>
      </c>
    </row>
    <row r="51" spans="1:18" ht="11.25" customHeight="1">
      <c r="A51" s="102"/>
      <c r="B51" s="26">
        <f>B52-1</f>
        <v>2011</v>
      </c>
      <c r="C51" s="70">
        <v>0</v>
      </c>
      <c r="D51" s="71">
        <v>0</v>
      </c>
      <c r="E51" s="70">
        <v>3977</v>
      </c>
      <c r="F51" s="72">
        <v>37</v>
      </c>
      <c r="G51" s="71">
        <v>0</v>
      </c>
      <c r="H51" s="73">
        <v>234</v>
      </c>
      <c r="I51" s="70">
        <v>234</v>
      </c>
      <c r="J51" s="70">
        <v>456</v>
      </c>
      <c r="K51" s="72">
        <v>0</v>
      </c>
      <c r="L51" s="72">
        <v>0</v>
      </c>
      <c r="M51" s="72">
        <v>0</v>
      </c>
      <c r="N51" s="72">
        <v>456</v>
      </c>
      <c r="O51" s="71">
        <v>456</v>
      </c>
      <c r="P51" s="74">
        <f>IF(E51=0,,-F51/E51)</f>
        <v>-0.009303495096806638</v>
      </c>
      <c r="Q51" s="74">
        <f>IF(E51=0,,-G51/E51)</f>
        <v>0</v>
      </c>
      <c r="R51" s="90">
        <f>IF(E51=0,,I51/E51)</f>
        <v>0.05883832034196631</v>
      </c>
    </row>
    <row r="52" spans="1:18" ht="11.25" customHeight="1">
      <c r="A52" s="103"/>
      <c r="B52" s="91">
        <v>2012</v>
      </c>
      <c r="C52" s="92">
        <v>3</v>
      </c>
      <c r="D52" s="93">
        <v>3</v>
      </c>
      <c r="E52" s="92">
        <v>9</v>
      </c>
      <c r="F52" s="94">
        <v>0</v>
      </c>
      <c r="G52" s="93">
        <v>1820</v>
      </c>
      <c r="H52" s="95">
        <v>1833</v>
      </c>
      <c r="I52" s="92">
        <v>1833</v>
      </c>
      <c r="J52" s="92">
        <v>450</v>
      </c>
      <c r="K52" s="94">
        <v>0</v>
      </c>
      <c r="L52" s="94">
        <v>0</v>
      </c>
      <c r="M52" s="94">
        <v>0</v>
      </c>
      <c r="N52" s="94">
        <v>450</v>
      </c>
      <c r="O52" s="93">
        <v>450</v>
      </c>
      <c r="P52" s="96">
        <f>IF(E52=0,,-F52/E52)</f>
        <v>0</v>
      </c>
      <c r="Q52" s="96">
        <f>IF(E52=0,,-G52/E52)</f>
        <v>-202.22222222222223</v>
      </c>
      <c r="R52" s="97">
        <f>IF(E52=0,,I52/E52)</f>
        <v>203.66666666666666</v>
      </c>
    </row>
    <row r="53" spans="1:18" ht="11.25" customHeight="1">
      <c r="A53" s="101" t="s">
        <v>56</v>
      </c>
      <c r="B53" s="42">
        <f>B55-2</f>
        <v>2010</v>
      </c>
      <c r="C53" s="84">
        <v>148329</v>
      </c>
      <c r="D53" s="85">
        <v>64648</v>
      </c>
      <c r="E53" s="84">
        <v>189019</v>
      </c>
      <c r="F53" s="86">
        <v>-388252</v>
      </c>
      <c r="G53" s="85">
        <v>-47703</v>
      </c>
      <c r="H53" s="87">
        <v>-152438</v>
      </c>
      <c r="I53" s="84">
        <v>-152403</v>
      </c>
      <c r="J53" s="84">
        <v>45162</v>
      </c>
      <c r="K53" s="86">
        <v>260682</v>
      </c>
      <c r="L53" s="86">
        <v>0</v>
      </c>
      <c r="M53" s="86">
        <v>7187</v>
      </c>
      <c r="N53" s="86">
        <v>313031</v>
      </c>
      <c r="O53" s="85">
        <v>183893</v>
      </c>
      <c r="P53" s="88">
        <f>IF(E53=0,,-F53/E53)</f>
        <v>2.0540368957618016</v>
      </c>
      <c r="Q53" s="88">
        <f>IF(E53=0,,-G53/E53)</f>
        <v>0.25237145472148304</v>
      </c>
      <c r="R53" s="89">
        <f>IF(E53=0,,I53/E53)</f>
        <v>-0.8062840243573397</v>
      </c>
    </row>
    <row r="54" spans="1:18" ht="11.25" customHeight="1">
      <c r="A54" s="102"/>
      <c r="B54" s="26">
        <f>B55-1</f>
        <v>2011</v>
      </c>
      <c r="C54" s="70">
        <v>29664</v>
      </c>
      <c r="D54" s="71">
        <v>23917</v>
      </c>
      <c r="E54" s="70">
        <v>68370</v>
      </c>
      <c r="F54" s="72">
        <v>-115548</v>
      </c>
      <c r="G54" s="71">
        <v>-8607</v>
      </c>
      <c r="H54" s="73">
        <v>-28497</v>
      </c>
      <c r="I54" s="70">
        <v>-28501</v>
      </c>
      <c r="J54" s="70">
        <v>6456</v>
      </c>
      <c r="K54" s="72">
        <v>164005</v>
      </c>
      <c r="L54" s="72">
        <v>0</v>
      </c>
      <c r="M54" s="72">
        <v>3378</v>
      </c>
      <c r="N54" s="72">
        <v>173839</v>
      </c>
      <c r="O54" s="71">
        <v>118819</v>
      </c>
      <c r="P54" s="74">
        <f>IF(E54=0,,-F54/E54)</f>
        <v>1.6900394910048266</v>
      </c>
      <c r="Q54" s="74">
        <f>IF(E54=0,,-G54/E54)</f>
        <v>0.12588854760860027</v>
      </c>
      <c r="R54" s="90">
        <f>IF(E54=0,,I54/E54)</f>
        <v>-0.41686412169080006</v>
      </c>
    </row>
    <row r="55" spans="1:18" ht="11.25" customHeight="1">
      <c r="A55" s="103"/>
      <c r="B55" s="91">
        <v>2012</v>
      </c>
      <c r="C55" s="92">
        <v>1946</v>
      </c>
      <c r="D55" s="93">
        <v>715</v>
      </c>
      <c r="E55" s="92">
        <v>7420</v>
      </c>
      <c r="F55" s="94">
        <v>27575</v>
      </c>
      <c r="G55" s="93">
        <v>-1334</v>
      </c>
      <c r="H55" s="95">
        <v>19627</v>
      </c>
      <c r="I55" s="92">
        <v>19628</v>
      </c>
      <c r="J55" s="92">
        <v>982</v>
      </c>
      <c r="K55" s="94">
        <v>81679</v>
      </c>
      <c r="L55" s="94">
        <v>0</v>
      </c>
      <c r="M55" s="94">
        <v>2296</v>
      </c>
      <c r="N55" s="94">
        <v>84957</v>
      </c>
      <c r="O55" s="93">
        <v>53543</v>
      </c>
      <c r="P55" s="96">
        <f>IF(E55=0,,-F55/E55)</f>
        <v>-3.716307277628032</v>
      </c>
      <c r="Q55" s="96">
        <f>IF(E55=0,,-G55/E55)</f>
        <v>0.1797843665768194</v>
      </c>
      <c r="R55" s="97">
        <f>IF(E55=0,,I55/E55)</f>
        <v>2.6452830188679246</v>
      </c>
    </row>
    <row r="56" spans="1:18" ht="11.25" customHeight="1">
      <c r="A56" s="101" t="s">
        <v>60</v>
      </c>
      <c r="B56" s="42">
        <f>B58-2</f>
        <v>2010</v>
      </c>
      <c r="C56" s="84">
        <v>18223</v>
      </c>
      <c r="D56" s="85">
        <v>10003</v>
      </c>
      <c r="E56" s="84">
        <v>19006</v>
      </c>
      <c r="F56" s="86">
        <v>-4134</v>
      </c>
      <c r="G56" s="85">
        <v>-1544</v>
      </c>
      <c r="H56" s="87">
        <v>6981</v>
      </c>
      <c r="I56" s="84">
        <v>6981</v>
      </c>
      <c r="J56" s="84">
        <v>7444</v>
      </c>
      <c r="K56" s="86">
        <v>21644</v>
      </c>
      <c r="L56" s="86">
        <v>0</v>
      </c>
      <c r="M56" s="86">
        <v>1027</v>
      </c>
      <c r="N56" s="86">
        <v>30115</v>
      </c>
      <c r="O56" s="85">
        <v>26525</v>
      </c>
      <c r="P56" s="88">
        <f>IF(E56=0,,-F56/E56)</f>
        <v>0.21751025991792067</v>
      </c>
      <c r="Q56" s="88">
        <f>IF(E56=0,,-G56/E56)</f>
        <v>0.08123750394612228</v>
      </c>
      <c r="R56" s="89">
        <f>IF(E56=0,,I56/E56)</f>
        <v>0.36730506155950754</v>
      </c>
    </row>
    <row r="57" spans="1:18" ht="11.25" customHeight="1">
      <c r="A57" s="102"/>
      <c r="B57" s="26">
        <f>B58-1</f>
        <v>2011</v>
      </c>
      <c r="C57" s="70">
        <v>18750</v>
      </c>
      <c r="D57" s="71">
        <v>11937</v>
      </c>
      <c r="E57" s="70">
        <v>18477</v>
      </c>
      <c r="F57" s="72">
        <v>-7238</v>
      </c>
      <c r="G57" s="71">
        <v>-2221</v>
      </c>
      <c r="H57" s="73">
        <v>356</v>
      </c>
      <c r="I57" s="70">
        <v>356</v>
      </c>
      <c r="J57" s="70">
        <v>9356</v>
      </c>
      <c r="K57" s="72">
        <v>19691</v>
      </c>
      <c r="L57" s="72">
        <v>0</v>
      </c>
      <c r="M57" s="72">
        <v>965</v>
      </c>
      <c r="N57" s="72">
        <v>30012</v>
      </c>
      <c r="O57" s="71">
        <v>27037</v>
      </c>
      <c r="P57" s="74">
        <f>IF(E57=0,,-F57/E57)</f>
        <v>0.3917302592412188</v>
      </c>
      <c r="Q57" s="74">
        <f>IF(E57=0,,-G57/E57)</f>
        <v>0.12020349623856687</v>
      </c>
      <c r="R57" s="90">
        <f>IF(E57=0,,I57/E57)</f>
        <v>0.0192671970557991</v>
      </c>
    </row>
    <row r="58" spans="1:18" ht="11.25" customHeight="1">
      <c r="A58" s="103"/>
      <c r="B58" s="91">
        <v>2012</v>
      </c>
      <c r="C58" s="92">
        <v>17718</v>
      </c>
      <c r="D58" s="93">
        <v>12073</v>
      </c>
      <c r="E58" s="92">
        <v>20143</v>
      </c>
      <c r="F58" s="94">
        <v>9689</v>
      </c>
      <c r="G58" s="93">
        <v>-545</v>
      </c>
      <c r="H58" s="95">
        <v>21279</v>
      </c>
      <c r="I58" s="92">
        <v>19210</v>
      </c>
      <c r="J58" s="92">
        <v>6931</v>
      </c>
      <c r="K58" s="94">
        <v>7514</v>
      </c>
      <c r="L58" s="94">
        <v>0</v>
      </c>
      <c r="M58" s="94">
        <v>356</v>
      </c>
      <c r="N58" s="94">
        <v>14801</v>
      </c>
      <c r="O58" s="93">
        <v>12059</v>
      </c>
      <c r="P58" s="96">
        <f>IF(E58=0,,-F58/E58)</f>
        <v>-0.48101077297324135</v>
      </c>
      <c r="Q58" s="96">
        <f>IF(E58=0,,-G58/E58)</f>
        <v>0.02705654569825746</v>
      </c>
      <c r="R58" s="97">
        <f>IF(E58=0,,I58/E58)</f>
        <v>0.9536811795661023</v>
      </c>
    </row>
    <row r="59" spans="1:18" ht="11.25" customHeight="1">
      <c r="A59" s="101" t="s">
        <v>57</v>
      </c>
      <c r="B59" s="42">
        <f>B61-2</f>
        <v>2010</v>
      </c>
      <c r="C59" s="84">
        <v>1741841</v>
      </c>
      <c r="D59" s="85">
        <v>1594236</v>
      </c>
      <c r="E59" s="84">
        <v>1722465</v>
      </c>
      <c r="F59" s="86">
        <v>-1033361</v>
      </c>
      <c r="G59" s="85">
        <v>-281237</v>
      </c>
      <c r="H59" s="87">
        <v>395467</v>
      </c>
      <c r="I59" s="84">
        <v>403248</v>
      </c>
      <c r="J59" s="84">
        <v>580739</v>
      </c>
      <c r="K59" s="86">
        <v>1345446</v>
      </c>
      <c r="L59" s="86">
        <v>118539</v>
      </c>
      <c r="M59" s="86">
        <v>53007</v>
      </c>
      <c r="N59" s="86">
        <v>2097731</v>
      </c>
      <c r="O59" s="85">
        <v>1904207</v>
      </c>
      <c r="P59" s="88">
        <f>IF(E59=0,,-F59/E59)</f>
        <v>0.5999314935281704</v>
      </c>
      <c r="Q59" s="88">
        <f>IF(E59=0,,-G59/E59)</f>
        <v>0.16327588659276096</v>
      </c>
      <c r="R59" s="89">
        <f>IF(E59=0,,I59/E59)</f>
        <v>0.2341109979012636</v>
      </c>
    </row>
    <row r="60" spans="1:18" ht="11.25" customHeight="1">
      <c r="A60" s="102"/>
      <c r="B60" s="26">
        <f>B61-1</f>
        <v>2011</v>
      </c>
      <c r="C60" s="70">
        <v>1724537</v>
      </c>
      <c r="D60" s="71">
        <v>1485941</v>
      </c>
      <c r="E60" s="70">
        <v>1670427</v>
      </c>
      <c r="F60" s="72">
        <v>-1214224</v>
      </c>
      <c r="G60" s="71">
        <v>-358084</v>
      </c>
      <c r="H60" s="73">
        <v>-26364</v>
      </c>
      <c r="I60" s="70">
        <v>-26448</v>
      </c>
      <c r="J60" s="70">
        <v>634849</v>
      </c>
      <c r="K60" s="72">
        <v>1402940</v>
      </c>
      <c r="L60" s="72">
        <v>136361</v>
      </c>
      <c r="M60" s="72">
        <v>56650</v>
      </c>
      <c r="N60" s="72">
        <v>2230800</v>
      </c>
      <c r="O60" s="71">
        <v>2043632</v>
      </c>
      <c r="P60" s="74">
        <f>IF(E60=0,,-F60/E60)</f>
        <v>0.7268943808978183</v>
      </c>
      <c r="Q60" s="74">
        <f>IF(E60=0,,-G60/E60)</f>
        <v>0.21436674574824283</v>
      </c>
      <c r="R60" s="90">
        <f>IF(E60=0,,I60/E60)</f>
        <v>-0.015833077410745876</v>
      </c>
    </row>
    <row r="61" spans="1:18" ht="11.25" customHeight="1">
      <c r="A61" s="103"/>
      <c r="B61" s="91">
        <v>2012</v>
      </c>
      <c r="C61" s="92">
        <v>1775873</v>
      </c>
      <c r="D61" s="93">
        <v>1438122</v>
      </c>
      <c r="E61" s="92">
        <v>1758267</v>
      </c>
      <c r="F61" s="94">
        <v>-1434023</v>
      </c>
      <c r="G61" s="93">
        <v>-419847</v>
      </c>
      <c r="H61" s="95">
        <v>2060</v>
      </c>
      <c r="I61" s="92">
        <v>2967</v>
      </c>
      <c r="J61" s="92">
        <v>652455</v>
      </c>
      <c r="K61" s="94">
        <v>1590023</v>
      </c>
      <c r="L61" s="94">
        <v>129088</v>
      </c>
      <c r="M61" s="94">
        <v>67639</v>
      </c>
      <c r="N61" s="94">
        <v>2439205</v>
      </c>
      <c r="O61" s="93">
        <v>2005615</v>
      </c>
      <c r="P61" s="96">
        <f>IF(E61=0,,-F61/E61)</f>
        <v>0.8155888724522499</v>
      </c>
      <c r="Q61" s="96">
        <f>IF(E61=0,,-G61/E61)</f>
        <v>0.23878455319925812</v>
      </c>
      <c r="R61" s="97">
        <f>IF(E61=0,,I61/E61)</f>
        <v>0.0016874570244450927</v>
      </c>
    </row>
    <row r="62" spans="1:18" ht="11.25" customHeight="1">
      <c r="A62" s="101" t="s">
        <v>68</v>
      </c>
      <c r="B62" s="42">
        <f>B64-2</f>
        <v>2010</v>
      </c>
      <c r="C62" s="84">
        <v>52436</v>
      </c>
      <c r="D62" s="85">
        <v>35887</v>
      </c>
      <c r="E62" s="84">
        <v>52436</v>
      </c>
      <c r="F62" s="86">
        <v>-1473</v>
      </c>
      <c r="G62" s="85">
        <v>-3816</v>
      </c>
      <c r="H62" s="87">
        <v>16975</v>
      </c>
      <c r="I62" s="84">
        <v>16535</v>
      </c>
      <c r="J62" s="84">
        <v>0</v>
      </c>
      <c r="K62" s="86">
        <v>1977</v>
      </c>
      <c r="L62" s="86">
        <v>0</v>
      </c>
      <c r="M62" s="86">
        <v>0</v>
      </c>
      <c r="N62" s="86">
        <v>1977</v>
      </c>
      <c r="O62" s="85">
        <v>1977</v>
      </c>
      <c r="P62" s="88">
        <f>IF(E62=0,,-F62/E62)</f>
        <v>0.02809138759630788</v>
      </c>
      <c r="Q62" s="88">
        <f>IF(E62=0,,-G62/E62)</f>
        <v>0.07277442978106645</v>
      </c>
      <c r="R62" s="89">
        <f>IF(E62=0,,I62/E62)</f>
        <v>0.3153367915172782</v>
      </c>
    </row>
    <row r="63" spans="1:18" ht="11.25" customHeight="1">
      <c r="A63" s="102"/>
      <c r="B63" s="26">
        <f>B64-1</f>
        <v>2011</v>
      </c>
      <c r="C63" s="70">
        <v>51229</v>
      </c>
      <c r="D63" s="71">
        <v>32347</v>
      </c>
      <c r="E63" s="70">
        <v>51229</v>
      </c>
      <c r="F63" s="72">
        <v>-8615</v>
      </c>
      <c r="G63" s="71">
        <v>-3365</v>
      </c>
      <c r="H63" s="73">
        <v>23103</v>
      </c>
      <c r="I63" s="70">
        <v>23061</v>
      </c>
      <c r="J63" s="70">
        <v>0</v>
      </c>
      <c r="K63" s="72">
        <v>10592</v>
      </c>
      <c r="L63" s="72">
        <v>0</v>
      </c>
      <c r="M63" s="72">
        <v>0</v>
      </c>
      <c r="N63" s="72">
        <v>10592</v>
      </c>
      <c r="O63" s="71">
        <v>2604</v>
      </c>
      <c r="P63" s="74">
        <f>IF(E63=0,,-F63/E63)</f>
        <v>0.16816646821136466</v>
      </c>
      <c r="Q63" s="74">
        <f>IF(E63=0,,-G63/E63)</f>
        <v>0.06568545159967987</v>
      </c>
      <c r="R63" s="90">
        <f>IF(E63=0,,I63/E63)</f>
        <v>0.45015518553944056</v>
      </c>
    </row>
    <row r="64" spans="1:18" ht="11.25" customHeight="1">
      <c r="A64" s="103"/>
      <c r="B64" s="91">
        <v>2012</v>
      </c>
      <c r="C64" s="92">
        <v>53658</v>
      </c>
      <c r="D64" s="93">
        <v>35834</v>
      </c>
      <c r="E64" s="92">
        <v>53658</v>
      </c>
      <c r="F64" s="94">
        <v>-2338</v>
      </c>
      <c r="G64" s="93">
        <v>-4025</v>
      </c>
      <c r="H64" s="95">
        <v>27080</v>
      </c>
      <c r="I64" s="92">
        <v>30247</v>
      </c>
      <c r="J64" s="92">
        <v>0</v>
      </c>
      <c r="K64" s="94">
        <v>2310</v>
      </c>
      <c r="L64" s="94">
        <v>0</v>
      </c>
      <c r="M64" s="94">
        <v>0</v>
      </c>
      <c r="N64" s="94">
        <v>2310</v>
      </c>
      <c r="O64" s="93">
        <v>-2690</v>
      </c>
      <c r="P64" s="96">
        <f>IF(E64=0,,-F64/E64)</f>
        <v>0.043572253904357226</v>
      </c>
      <c r="Q64" s="96">
        <f>IF(E64=0,,-G64/E64)</f>
        <v>0.0750121137575012</v>
      </c>
      <c r="R64" s="97">
        <f>IF(E64=0,,I64/E64)</f>
        <v>0.56369972790637</v>
      </c>
    </row>
    <row r="65" spans="1:18" ht="11.25" customHeight="1">
      <c r="A65" s="101" t="s">
        <v>58</v>
      </c>
      <c r="B65" s="42">
        <f>B67-2</f>
        <v>2010</v>
      </c>
      <c r="C65" s="84">
        <v>2728879</v>
      </c>
      <c r="D65" s="85">
        <v>2083151</v>
      </c>
      <c r="E65" s="84">
        <v>2636138</v>
      </c>
      <c r="F65" s="86">
        <v>-1369470</v>
      </c>
      <c r="G65" s="85">
        <v>-227710</v>
      </c>
      <c r="H65" s="87">
        <v>539911</v>
      </c>
      <c r="I65" s="84">
        <v>536461</v>
      </c>
      <c r="J65" s="84">
        <v>1836450</v>
      </c>
      <c r="K65" s="86">
        <v>6632171</v>
      </c>
      <c r="L65" s="86">
        <v>1246920</v>
      </c>
      <c r="M65" s="86">
        <v>281290</v>
      </c>
      <c r="N65" s="86">
        <v>9996831</v>
      </c>
      <c r="O65" s="85">
        <v>8786561</v>
      </c>
      <c r="P65" s="88">
        <f>IF(E65=0,,-F65/E65)</f>
        <v>0.5194985998456834</v>
      </c>
      <c r="Q65" s="88">
        <f>IF(E65=0,,-G65/E65)</f>
        <v>0.0863801515702137</v>
      </c>
      <c r="R65" s="89">
        <f>IF(E65=0,,I65/E65)</f>
        <v>0.20350262391422605</v>
      </c>
    </row>
    <row r="66" spans="1:18" ht="11.25" customHeight="1">
      <c r="A66" s="102"/>
      <c r="B66" s="26">
        <f>B67-1</f>
        <v>2011</v>
      </c>
      <c r="C66" s="70">
        <v>2752106</v>
      </c>
      <c r="D66" s="71">
        <v>2102138</v>
      </c>
      <c r="E66" s="70">
        <v>2744402</v>
      </c>
      <c r="F66" s="72">
        <v>-2769260</v>
      </c>
      <c r="G66" s="71">
        <v>-227095</v>
      </c>
      <c r="H66" s="73">
        <v>451189</v>
      </c>
      <c r="I66" s="70">
        <v>452360</v>
      </c>
      <c r="J66" s="70">
        <v>1844709</v>
      </c>
      <c r="K66" s="72">
        <v>7702808</v>
      </c>
      <c r="L66" s="72">
        <v>1331694</v>
      </c>
      <c r="M66" s="72">
        <v>310397</v>
      </c>
      <c r="N66" s="72">
        <v>11189608</v>
      </c>
      <c r="O66" s="71">
        <v>9183456</v>
      </c>
      <c r="P66" s="74">
        <f>IF(E66=0,,-F66/E66)</f>
        <v>1.0090577109330192</v>
      </c>
      <c r="Q66" s="74">
        <f>IF(E66=0,,-G66/E66)</f>
        <v>0.0827484457451933</v>
      </c>
      <c r="R66" s="90">
        <f>IF(E66=0,,I66/E66)</f>
        <v>0.16483007955831544</v>
      </c>
    </row>
    <row r="67" spans="1:18" ht="11.25" customHeight="1">
      <c r="A67" s="103"/>
      <c r="B67" s="91">
        <v>2012</v>
      </c>
      <c r="C67" s="92">
        <v>2603679</v>
      </c>
      <c r="D67" s="93">
        <v>1917703</v>
      </c>
      <c r="E67" s="92">
        <v>2606963</v>
      </c>
      <c r="F67" s="94">
        <v>-1556958</v>
      </c>
      <c r="G67" s="93">
        <v>-215292</v>
      </c>
      <c r="H67" s="95">
        <v>618687</v>
      </c>
      <c r="I67" s="92">
        <v>618503</v>
      </c>
      <c r="J67" s="92">
        <v>1829397</v>
      </c>
      <c r="K67" s="94">
        <v>7456348</v>
      </c>
      <c r="L67" s="94">
        <v>1502871</v>
      </c>
      <c r="M67" s="94">
        <v>359641</v>
      </c>
      <c r="N67" s="94">
        <v>11148257</v>
      </c>
      <c r="O67" s="93">
        <v>9461739</v>
      </c>
      <c r="P67" s="96">
        <f>IF(E67=0,,-F67/E67)</f>
        <v>0.5972305705911438</v>
      </c>
      <c r="Q67" s="96">
        <f>IF(E67=0,,-G67/E67)</f>
        <v>0.08258345055146545</v>
      </c>
      <c r="R67" s="97">
        <f>IF(E67=0,,I67/E67)</f>
        <v>0.23725039442447016</v>
      </c>
    </row>
  </sheetData>
  <sheetProtection/>
  <mergeCells count="20">
    <mergeCell ref="A62:A64"/>
    <mergeCell ref="A65:A67"/>
    <mergeCell ref="A44:A46"/>
    <mergeCell ref="A47:A49"/>
    <mergeCell ref="A50:A52"/>
    <mergeCell ref="A53:A55"/>
    <mergeCell ref="A56:A58"/>
    <mergeCell ref="A59:A61"/>
    <mergeCell ref="A26:A28"/>
    <mergeCell ref="A29:A31"/>
    <mergeCell ref="A32:A34"/>
    <mergeCell ref="A35:A37"/>
    <mergeCell ref="A38:A40"/>
    <mergeCell ref="A41:A43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2010</v>
      </c>
      <c r="C7" s="20">
        <v>12443141</v>
      </c>
      <c r="D7" s="21">
        <v>182442</v>
      </c>
      <c r="E7" s="21">
        <v>7993</v>
      </c>
      <c r="F7" s="21">
        <v>-9703596</v>
      </c>
      <c r="G7" s="21">
        <v>0</v>
      </c>
      <c r="H7" s="21">
        <v>-84497</v>
      </c>
      <c r="I7" s="21">
        <v>-1941703</v>
      </c>
      <c r="J7" s="21">
        <v>825</v>
      </c>
      <c r="K7" s="21">
        <v>0</v>
      </c>
      <c r="L7" s="22">
        <v>904605</v>
      </c>
      <c r="M7" s="23">
        <f>IF(C7=0,,-F7/C7)</f>
        <v>0.7798349307461838</v>
      </c>
      <c r="N7" s="23">
        <f>IF(C7=0,,-I7/C7)</f>
        <v>0.15604604978758982</v>
      </c>
      <c r="O7" s="24">
        <f>IF(C7=0,,L7/C7)</f>
        <v>0.0726990877946332</v>
      </c>
    </row>
    <row r="8" spans="1:15" ht="11.25" customHeight="1">
      <c r="A8" s="25"/>
      <c r="B8" s="26">
        <f>B9-1</f>
        <v>2011</v>
      </c>
      <c r="C8" s="27">
        <v>12907549</v>
      </c>
      <c r="D8" s="28">
        <v>184115</v>
      </c>
      <c r="E8" s="28">
        <v>6365</v>
      </c>
      <c r="F8" s="28">
        <v>-9992021</v>
      </c>
      <c r="G8" s="28">
        <v>0</v>
      </c>
      <c r="H8" s="28">
        <v>-67832</v>
      </c>
      <c r="I8" s="28">
        <v>-1992224</v>
      </c>
      <c r="J8" s="28">
        <v>192</v>
      </c>
      <c r="K8" s="28">
        <v>0</v>
      </c>
      <c r="L8" s="29">
        <v>1046144</v>
      </c>
      <c r="M8" s="30">
        <f>IF(C8=0,,-F8/C8)</f>
        <v>0.774122259772169</v>
      </c>
      <c r="N8" s="30">
        <f>IF(C8=0,,-I8/C8)</f>
        <v>0.15434564687687802</v>
      </c>
      <c r="O8" s="31">
        <f>IF(C8=0,,L8/C8)</f>
        <v>0.08104900473358652</v>
      </c>
    </row>
    <row r="9" spans="1:15" ht="11.25" customHeight="1" thickBot="1">
      <c r="A9" s="32"/>
      <c r="B9" s="33">
        <v>2012</v>
      </c>
      <c r="C9" s="34">
        <v>13701068</v>
      </c>
      <c r="D9" s="35">
        <v>141517</v>
      </c>
      <c r="E9" s="35">
        <v>6634</v>
      </c>
      <c r="F9" s="35">
        <v>-10031355</v>
      </c>
      <c r="G9" s="35">
        <v>0</v>
      </c>
      <c r="H9" s="35">
        <v>-171582</v>
      </c>
      <c r="I9" s="35">
        <v>-2059026</v>
      </c>
      <c r="J9" s="35">
        <v>769</v>
      </c>
      <c r="K9" s="35">
        <v>0</v>
      </c>
      <c r="L9" s="36">
        <v>1588025</v>
      </c>
      <c r="M9" s="37">
        <f>IF(C9=0,,-F9/C9)</f>
        <v>0.7321586171238622</v>
      </c>
      <c r="N9" s="37">
        <f>IF(C9=0,,-I9/C9)</f>
        <v>0.15028215318689025</v>
      </c>
      <c r="O9" s="38">
        <f>IF(C9=0,,L9/C9)</f>
        <v>0.1159051980473347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46</v>
      </c>
      <c r="B11" s="42">
        <f>B13-2</f>
        <v>2010</v>
      </c>
      <c r="C11" s="43">
        <v>149052</v>
      </c>
      <c r="D11" s="44">
        <v>1265</v>
      </c>
      <c r="E11" s="44">
        <v>0</v>
      </c>
      <c r="F11" s="44">
        <v>-142611</v>
      </c>
      <c r="G11" s="44">
        <v>0</v>
      </c>
      <c r="H11" s="44">
        <v>0</v>
      </c>
      <c r="I11" s="44">
        <v>-12253</v>
      </c>
      <c r="J11" s="44">
        <v>0</v>
      </c>
      <c r="K11" s="44">
        <v>0</v>
      </c>
      <c r="L11" s="45">
        <v>-4547</v>
      </c>
      <c r="M11" s="46">
        <f>IF(C11=0,,-F11/C11)</f>
        <v>0.9567868931648016</v>
      </c>
      <c r="N11" s="46">
        <f>IF(C11=0,,-I11/C11)</f>
        <v>0.08220620991331884</v>
      </c>
      <c r="O11" s="47">
        <f>IF(C11=0,,L11/C11)</f>
        <v>-0.030506132088130317</v>
      </c>
    </row>
    <row r="12" spans="1:15" ht="11.25" customHeight="1">
      <c r="A12" s="102"/>
      <c r="B12" s="26">
        <f>B13-1</f>
        <v>2011</v>
      </c>
      <c r="C12" s="27">
        <v>156608</v>
      </c>
      <c r="D12" s="28">
        <v>3863</v>
      </c>
      <c r="E12" s="28">
        <v>0</v>
      </c>
      <c r="F12" s="28">
        <v>-215621</v>
      </c>
      <c r="G12" s="28">
        <v>0</v>
      </c>
      <c r="H12" s="28">
        <v>0</v>
      </c>
      <c r="I12" s="28">
        <v>-9420</v>
      </c>
      <c r="J12" s="28">
        <v>0</v>
      </c>
      <c r="K12" s="28">
        <v>0</v>
      </c>
      <c r="L12" s="29">
        <v>-64570</v>
      </c>
      <c r="M12" s="30">
        <f>IF(C12=0,,-F12/C12)</f>
        <v>1.3768198304045771</v>
      </c>
      <c r="N12" s="30">
        <f>IF(C12=0,,-I12/C12)</f>
        <v>0.06015018389865141</v>
      </c>
      <c r="O12" s="48">
        <f>IF(C12=0,,L12/C12)</f>
        <v>-0.4123033306089089</v>
      </c>
    </row>
    <row r="13" spans="1:15" ht="11.25" customHeight="1">
      <c r="A13" s="103"/>
      <c r="B13" s="49">
        <v>2012</v>
      </c>
      <c r="C13" s="50">
        <v>184999</v>
      </c>
      <c r="D13" s="51">
        <v>3138</v>
      </c>
      <c r="E13" s="51">
        <v>0</v>
      </c>
      <c r="F13" s="51">
        <v>-163861</v>
      </c>
      <c r="G13" s="51">
        <v>0</v>
      </c>
      <c r="H13" s="51">
        <v>0</v>
      </c>
      <c r="I13" s="51">
        <v>-5843</v>
      </c>
      <c r="J13" s="51">
        <v>0</v>
      </c>
      <c r="K13" s="51">
        <v>0</v>
      </c>
      <c r="L13" s="52">
        <v>18433</v>
      </c>
      <c r="M13" s="53">
        <f>IF(C13=0,,-F13/C13)</f>
        <v>0.8857399229185022</v>
      </c>
      <c r="N13" s="53">
        <f>IF(C13=0,,-I13/C13)</f>
        <v>0.03158395450786221</v>
      </c>
      <c r="O13" s="54">
        <f>IF(C13=0,,L13/C13)</f>
        <v>0.09963837642365635</v>
      </c>
    </row>
    <row r="14" spans="1:15" ht="11.25" customHeight="1">
      <c r="A14" s="101" t="s">
        <v>48</v>
      </c>
      <c r="B14" s="42">
        <f>B16-2</f>
        <v>2010</v>
      </c>
      <c r="C14" s="43">
        <v>2138584</v>
      </c>
      <c r="D14" s="44">
        <v>11439</v>
      </c>
      <c r="E14" s="44">
        <v>7210</v>
      </c>
      <c r="F14" s="44">
        <v>-1605323</v>
      </c>
      <c r="G14" s="44">
        <v>0</v>
      </c>
      <c r="H14" s="44">
        <v>0</v>
      </c>
      <c r="I14" s="44">
        <v>-399034</v>
      </c>
      <c r="J14" s="44">
        <v>-17</v>
      </c>
      <c r="K14" s="44">
        <v>0</v>
      </c>
      <c r="L14" s="45">
        <v>152859</v>
      </c>
      <c r="M14" s="46">
        <f>IF(C14=0,,-F14/C14)</f>
        <v>0.7506476247835016</v>
      </c>
      <c r="N14" s="46">
        <f>IF(C14=0,,-I14/C14)</f>
        <v>0.18658794791319863</v>
      </c>
      <c r="O14" s="47">
        <f>IF(C14=0,,L14/C14)</f>
        <v>0.0714767341381026</v>
      </c>
    </row>
    <row r="15" spans="1:15" ht="11.25" customHeight="1">
      <c r="A15" s="102"/>
      <c r="B15" s="26">
        <f>B16-1</f>
        <v>2011</v>
      </c>
      <c r="C15" s="27">
        <v>2485700</v>
      </c>
      <c r="D15" s="28">
        <v>18301</v>
      </c>
      <c r="E15" s="28">
        <v>6365</v>
      </c>
      <c r="F15" s="28">
        <v>-1807982</v>
      </c>
      <c r="G15" s="28">
        <v>0</v>
      </c>
      <c r="H15" s="28">
        <v>0</v>
      </c>
      <c r="I15" s="28">
        <v>-457522</v>
      </c>
      <c r="J15" s="28">
        <v>0</v>
      </c>
      <c r="K15" s="28">
        <v>0</v>
      </c>
      <c r="L15" s="29">
        <v>244862</v>
      </c>
      <c r="M15" s="30">
        <f>IF(C15=0,,-F15/C15)</f>
        <v>0.7273532606509233</v>
      </c>
      <c r="N15" s="30">
        <f>IF(C15=0,,-I15/C15)</f>
        <v>0.18406163253811803</v>
      </c>
      <c r="O15" s="48">
        <f>IF(C15=0,,L15/C15)</f>
        <v>0.09850826728889246</v>
      </c>
    </row>
    <row r="16" spans="1:15" ht="11.25" customHeight="1">
      <c r="A16" s="103"/>
      <c r="B16" s="49">
        <v>2012</v>
      </c>
      <c r="C16" s="50">
        <v>2715035</v>
      </c>
      <c r="D16" s="51">
        <v>9521</v>
      </c>
      <c r="E16" s="51">
        <v>6634</v>
      </c>
      <c r="F16" s="51">
        <v>-1801432</v>
      </c>
      <c r="G16" s="51">
        <v>0</v>
      </c>
      <c r="H16" s="51">
        <v>-74067</v>
      </c>
      <c r="I16" s="51">
        <v>-484623</v>
      </c>
      <c r="J16" s="51">
        <v>0</v>
      </c>
      <c r="K16" s="51">
        <v>0</v>
      </c>
      <c r="L16" s="52">
        <v>371068</v>
      </c>
      <c r="M16" s="53">
        <f>IF(C16=0,,-F16/C16)</f>
        <v>0.6635023121248897</v>
      </c>
      <c r="N16" s="53">
        <f>IF(C16=0,,-I16/C16)</f>
        <v>0.17849604148749465</v>
      </c>
      <c r="O16" s="54">
        <f>IF(C16=0,,L16/C16)</f>
        <v>0.13667153462110065</v>
      </c>
    </row>
    <row r="17" spans="1:15" ht="11.25" customHeight="1">
      <c r="A17" s="101" t="s">
        <v>49</v>
      </c>
      <c r="B17" s="42">
        <f>B19-2</f>
        <v>2010</v>
      </c>
      <c r="C17" s="43">
        <v>4116702</v>
      </c>
      <c r="D17" s="44">
        <v>81218</v>
      </c>
      <c r="E17" s="44">
        <v>0</v>
      </c>
      <c r="F17" s="44">
        <v>-3151835</v>
      </c>
      <c r="G17" s="44">
        <v>0</v>
      </c>
      <c r="H17" s="44">
        <v>0</v>
      </c>
      <c r="I17" s="44">
        <v>-468115</v>
      </c>
      <c r="J17" s="44">
        <v>0</v>
      </c>
      <c r="K17" s="44">
        <v>0</v>
      </c>
      <c r="L17" s="45">
        <v>577970</v>
      </c>
      <c r="M17" s="46">
        <f>IF(C17=0,,-F17/C17)</f>
        <v>0.7656213638976054</v>
      </c>
      <c r="N17" s="46">
        <f>IF(C17=0,,-I17/C17)</f>
        <v>0.11371116976647812</v>
      </c>
      <c r="O17" s="47">
        <f>IF(C17=0,,L17/C17)</f>
        <v>0.14039636582876291</v>
      </c>
    </row>
    <row r="18" spans="1:15" ht="11.25" customHeight="1">
      <c r="A18" s="102"/>
      <c r="B18" s="26">
        <f>B19-1</f>
        <v>2011</v>
      </c>
      <c r="C18" s="27">
        <v>4302360</v>
      </c>
      <c r="D18" s="28">
        <v>75487</v>
      </c>
      <c r="E18" s="28">
        <v>0</v>
      </c>
      <c r="F18" s="28">
        <v>-3451150</v>
      </c>
      <c r="G18" s="28">
        <v>0</v>
      </c>
      <c r="H18" s="28">
        <v>0</v>
      </c>
      <c r="I18" s="28">
        <v>-510460</v>
      </c>
      <c r="J18" s="28">
        <v>0</v>
      </c>
      <c r="K18" s="28">
        <v>0</v>
      </c>
      <c r="L18" s="29">
        <v>416237</v>
      </c>
      <c r="M18" s="30">
        <f>IF(C18=0,,-F18/C18)</f>
        <v>0.8021527719670134</v>
      </c>
      <c r="N18" s="30">
        <f>IF(C18=0,,-I18/C18)</f>
        <v>0.11864651028737716</v>
      </c>
      <c r="O18" s="48">
        <f>IF(C18=0,,L18/C18)</f>
        <v>0.09674620440874311</v>
      </c>
    </row>
    <row r="19" spans="1:15" ht="11.25" customHeight="1">
      <c r="A19" s="103"/>
      <c r="B19" s="49">
        <v>2012</v>
      </c>
      <c r="C19" s="50">
        <v>4608235</v>
      </c>
      <c r="D19" s="51">
        <v>67827</v>
      </c>
      <c r="E19" s="51">
        <v>0</v>
      </c>
      <c r="F19" s="51">
        <v>-3553701</v>
      </c>
      <c r="G19" s="51">
        <v>0</v>
      </c>
      <c r="H19" s="51">
        <v>0</v>
      </c>
      <c r="I19" s="51">
        <v>-553759</v>
      </c>
      <c r="J19" s="51">
        <v>0</v>
      </c>
      <c r="K19" s="51">
        <v>0</v>
      </c>
      <c r="L19" s="52">
        <v>568602</v>
      </c>
      <c r="M19" s="53">
        <f>IF(C19=0,,-F19/C19)</f>
        <v>0.7711631459767134</v>
      </c>
      <c r="N19" s="53">
        <f>IF(C19=0,,-I19/C19)</f>
        <v>0.12016726577529141</v>
      </c>
      <c r="O19" s="54">
        <f>IF(C19=0,,L19/C19)</f>
        <v>0.12338823866404383</v>
      </c>
    </row>
    <row r="20" spans="1:15" ht="11.25" customHeight="1">
      <c r="A20" s="101" t="s">
        <v>52</v>
      </c>
      <c r="B20" s="42">
        <f>B22-2</f>
        <v>2010</v>
      </c>
      <c r="C20" s="43">
        <v>3509889</v>
      </c>
      <c r="D20" s="44">
        <v>56946</v>
      </c>
      <c r="E20" s="44">
        <v>0</v>
      </c>
      <c r="F20" s="44">
        <v>-2885095</v>
      </c>
      <c r="G20" s="44">
        <v>0</v>
      </c>
      <c r="H20" s="44">
        <v>-81251</v>
      </c>
      <c r="I20" s="44">
        <v>-674500</v>
      </c>
      <c r="J20" s="44">
        <v>1632</v>
      </c>
      <c r="K20" s="44">
        <v>0</v>
      </c>
      <c r="L20" s="45">
        <v>-72379</v>
      </c>
      <c r="M20" s="46">
        <f>IF(C20=0,,-F20/C20)</f>
        <v>0.8219903820320243</v>
      </c>
      <c r="N20" s="46">
        <f>IF(C20=0,,-I20/C20)</f>
        <v>0.19217131937790624</v>
      </c>
      <c r="O20" s="47">
        <f>IF(C20=0,,L20/C20)</f>
        <v>-0.02062144985211783</v>
      </c>
    </row>
    <row r="21" spans="1:15" ht="11.25" customHeight="1">
      <c r="A21" s="102"/>
      <c r="B21" s="26">
        <f>B22-1</f>
        <v>2011</v>
      </c>
      <c r="C21" s="27">
        <v>3632254</v>
      </c>
      <c r="D21" s="28">
        <v>63482</v>
      </c>
      <c r="E21" s="28">
        <v>0</v>
      </c>
      <c r="F21" s="28">
        <v>-2859019</v>
      </c>
      <c r="G21" s="28">
        <v>0</v>
      </c>
      <c r="H21" s="28">
        <v>-64501</v>
      </c>
      <c r="I21" s="28">
        <v>-658764</v>
      </c>
      <c r="J21" s="28">
        <v>824</v>
      </c>
      <c r="K21" s="28">
        <v>0</v>
      </c>
      <c r="L21" s="29">
        <v>114276</v>
      </c>
      <c r="M21" s="30">
        <f>IF(C21=0,,-F21/C21)</f>
        <v>0.787119788428893</v>
      </c>
      <c r="N21" s="30">
        <f>IF(C21=0,,-I21/C21)</f>
        <v>0.18136506973355937</v>
      </c>
      <c r="O21" s="48">
        <f>IF(C21=0,,L21/C21)</f>
        <v>0.031461456164684515</v>
      </c>
    </row>
    <row r="22" spans="1:15" ht="11.25" customHeight="1">
      <c r="A22" s="103"/>
      <c r="B22" s="49">
        <v>2012</v>
      </c>
      <c r="C22" s="50">
        <v>3837518</v>
      </c>
      <c r="D22" s="51">
        <v>49771</v>
      </c>
      <c r="E22" s="51">
        <v>0</v>
      </c>
      <c r="F22" s="51">
        <v>-2800898</v>
      </c>
      <c r="G22" s="51">
        <v>0</v>
      </c>
      <c r="H22" s="51">
        <v>-95063</v>
      </c>
      <c r="I22" s="51">
        <v>-660472</v>
      </c>
      <c r="J22" s="51">
        <v>772</v>
      </c>
      <c r="K22" s="51">
        <v>0</v>
      </c>
      <c r="L22" s="52">
        <v>331628</v>
      </c>
      <c r="M22" s="53">
        <f>IF(C22=0,,-F22/C22)</f>
        <v>0.7298722768205909</v>
      </c>
      <c r="N22" s="53">
        <f>IF(C22=0,,-I22/C22)</f>
        <v>0.1721091601394443</v>
      </c>
      <c r="O22" s="54">
        <f>IF(C22=0,,L22/C22)</f>
        <v>0.08641731452464849</v>
      </c>
    </row>
    <row r="23" spans="1:15" ht="11.25" customHeight="1">
      <c r="A23" s="101" t="s">
        <v>53</v>
      </c>
      <c r="B23" s="42">
        <f>B25-2</f>
        <v>2010</v>
      </c>
      <c r="C23" s="43">
        <v>134053</v>
      </c>
      <c r="D23" s="44">
        <v>8545</v>
      </c>
      <c r="E23" s="44">
        <v>185</v>
      </c>
      <c r="F23" s="44">
        <v>-132660</v>
      </c>
      <c r="G23" s="44">
        <v>0</v>
      </c>
      <c r="H23" s="44">
        <v>0</v>
      </c>
      <c r="I23" s="44">
        <v>-31600</v>
      </c>
      <c r="J23" s="44">
        <v>0</v>
      </c>
      <c r="K23" s="44">
        <v>0</v>
      </c>
      <c r="L23" s="45">
        <v>-21477</v>
      </c>
      <c r="M23" s="46">
        <f>IF(C23=0,,-F23/C23)</f>
        <v>0.9896085876481691</v>
      </c>
      <c r="N23" s="46">
        <f>IF(C23=0,,-I23/C23)</f>
        <v>0.23572765995539077</v>
      </c>
      <c r="O23" s="47">
        <f>IF(C23=0,,L23/C23)</f>
        <v>-0.16021275167284582</v>
      </c>
    </row>
    <row r="24" spans="1:15" ht="11.25" customHeight="1">
      <c r="A24" s="102"/>
      <c r="B24" s="26">
        <f>B25-1</f>
        <v>2011</v>
      </c>
      <c r="C24" s="27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30">
        <f>IF(C24=0,,-F24/C24)</f>
        <v>0</v>
      </c>
      <c r="N24" s="30">
        <f>IF(C24=0,,-I24/C24)</f>
        <v>0</v>
      </c>
      <c r="O24" s="48">
        <f>IF(C24=0,,L24/C24)</f>
        <v>0</v>
      </c>
    </row>
    <row r="25" spans="1:15" ht="11.25" customHeight="1">
      <c r="A25" s="103"/>
      <c r="B25" s="49">
        <v>2012</v>
      </c>
      <c r="C25" s="50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  <c r="M25" s="53">
        <f>IF(C25=0,,-F25/C25)</f>
        <v>0</v>
      </c>
      <c r="N25" s="53">
        <f>IF(C25=0,,-I25/C25)</f>
        <v>0</v>
      </c>
      <c r="O25" s="54">
        <f>IF(C25=0,,L25/C25)</f>
        <v>0</v>
      </c>
    </row>
    <row r="26" spans="1:15" ht="11.25" customHeight="1">
      <c r="A26" s="101" t="s">
        <v>55</v>
      </c>
      <c r="B26" s="42">
        <f>B28-2</f>
        <v>2010</v>
      </c>
      <c r="C26" s="43">
        <v>52031</v>
      </c>
      <c r="D26" s="44">
        <v>412</v>
      </c>
      <c r="E26" s="44">
        <v>0</v>
      </c>
      <c r="F26" s="44">
        <v>-22664</v>
      </c>
      <c r="G26" s="44">
        <v>0</v>
      </c>
      <c r="H26" s="44">
        <v>0</v>
      </c>
      <c r="I26" s="44">
        <v>-18915</v>
      </c>
      <c r="J26" s="44">
        <v>0</v>
      </c>
      <c r="K26" s="44">
        <v>0</v>
      </c>
      <c r="L26" s="45">
        <v>10864</v>
      </c>
      <c r="M26" s="46">
        <f>IF(C26=0,,-F26/C26)</f>
        <v>0.43558647729238337</v>
      </c>
      <c r="N26" s="46">
        <f>IF(C26=0,,-I26/C26)</f>
        <v>0.3635332782379735</v>
      </c>
      <c r="O26" s="47">
        <f>IF(C26=0,,L26/C26)</f>
        <v>0.2087986008341181</v>
      </c>
    </row>
    <row r="27" spans="1:15" ht="11.25" customHeight="1">
      <c r="A27" s="102"/>
      <c r="B27" s="26">
        <f>B28-1</f>
        <v>2011</v>
      </c>
      <c r="C27" s="27">
        <v>47302</v>
      </c>
      <c r="D27" s="28">
        <v>577</v>
      </c>
      <c r="E27" s="28">
        <v>0</v>
      </c>
      <c r="F27" s="28">
        <v>-32485</v>
      </c>
      <c r="G27" s="28">
        <v>0</v>
      </c>
      <c r="H27" s="28">
        <v>0</v>
      </c>
      <c r="I27" s="28">
        <v>-26664</v>
      </c>
      <c r="J27" s="28">
        <v>0</v>
      </c>
      <c r="K27" s="28">
        <v>0</v>
      </c>
      <c r="L27" s="29">
        <v>-11270</v>
      </c>
      <c r="M27" s="30">
        <f>IF(C27=0,,-F27/C27)</f>
        <v>0.6867574309754344</v>
      </c>
      <c r="N27" s="30">
        <f>IF(C27=0,,-I27/C27)</f>
        <v>0.5636970952602427</v>
      </c>
      <c r="O27" s="48">
        <f>IF(C27=0,,L27/C27)</f>
        <v>-0.2382563105154116</v>
      </c>
    </row>
    <row r="28" spans="1:15" ht="11.25" customHeight="1">
      <c r="A28" s="103"/>
      <c r="B28" s="49">
        <v>2012</v>
      </c>
      <c r="C28" s="50">
        <v>71236</v>
      </c>
      <c r="D28" s="51">
        <v>417</v>
      </c>
      <c r="E28" s="51">
        <v>0</v>
      </c>
      <c r="F28" s="51">
        <v>-56748</v>
      </c>
      <c r="G28" s="51">
        <v>0</v>
      </c>
      <c r="H28" s="51">
        <v>0</v>
      </c>
      <c r="I28" s="51">
        <v>-19899</v>
      </c>
      <c r="J28" s="51">
        <v>0</v>
      </c>
      <c r="K28" s="51">
        <v>0</v>
      </c>
      <c r="L28" s="52">
        <v>-4994</v>
      </c>
      <c r="M28" s="53">
        <f>IF(C28=0,,-F28/C28)</f>
        <v>0.7966196866752765</v>
      </c>
      <c r="N28" s="53">
        <f>IF(C28=0,,-I28/C28)</f>
        <v>0.27933909820877084</v>
      </c>
      <c r="O28" s="54">
        <f>IF(C28=0,,L28/C28)</f>
        <v>-0.07010500308832612</v>
      </c>
    </row>
    <row r="29" spans="1:15" ht="11.25" customHeight="1">
      <c r="A29" s="101" t="s">
        <v>56</v>
      </c>
      <c r="B29" s="42">
        <f>B31-2</f>
        <v>2010</v>
      </c>
      <c r="C29" s="43">
        <v>57326</v>
      </c>
      <c r="D29" s="44">
        <v>320</v>
      </c>
      <c r="E29" s="44">
        <v>0</v>
      </c>
      <c r="F29" s="44">
        <v>-59127</v>
      </c>
      <c r="G29" s="44">
        <v>0</v>
      </c>
      <c r="H29" s="44">
        <v>0</v>
      </c>
      <c r="I29" s="44">
        <v>-26480</v>
      </c>
      <c r="J29" s="44">
        <v>-790</v>
      </c>
      <c r="K29" s="44">
        <v>0</v>
      </c>
      <c r="L29" s="45">
        <v>-28751</v>
      </c>
      <c r="M29" s="46">
        <f>IF(C29=0,,-F29/C29)</f>
        <v>1.0314168091267488</v>
      </c>
      <c r="N29" s="46">
        <f>IF(C29=0,,-I29/C29)</f>
        <v>0.4619195478491435</v>
      </c>
      <c r="O29" s="47">
        <f>IF(C29=0,,L29/C29)</f>
        <v>-0.5015350800683809</v>
      </c>
    </row>
    <row r="30" spans="1:15" ht="11.25" customHeight="1">
      <c r="A30" s="102"/>
      <c r="B30" s="26">
        <f>B31-1</f>
        <v>2011</v>
      </c>
      <c r="C30" s="27">
        <v>58524</v>
      </c>
      <c r="D30" s="28">
        <v>634</v>
      </c>
      <c r="E30" s="28">
        <v>0</v>
      </c>
      <c r="F30" s="28">
        <v>-28153</v>
      </c>
      <c r="G30" s="28">
        <v>0</v>
      </c>
      <c r="H30" s="28">
        <v>0</v>
      </c>
      <c r="I30" s="28">
        <v>-11269</v>
      </c>
      <c r="J30" s="28">
        <v>-632</v>
      </c>
      <c r="K30" s="28">
        <v>0</v>
      </c>
      <c r="L30" s="29">
        <v>19104</v>
      </c>
      <c r="M30" s="30">
        <f>IF(C30=0,,-F30/C30)</f>
        <v>0.4810505091928098</v>
      </c>
      <c r="N30" s="30">
        <f>IF(C30=0,,-I30/C30)</f>
        <v>0.19255348233203473</v>
      </c>
      <c r="O30" s="48">
        <f>IF(C30=0,,L30/C30)</f>
        <v>0.32643018248923517</v>
      </c>
    </row>
    <row r="31" spans="1:15" ht="11.25" customHeight="1">
      <c r="A31" s="103"/>
      <c r="B31" s="49">
        <v>2012</v>
      </c>
      <c r="C31" s="50">
        <v>41641</v>
      </c>
      <c r="D31" s="51">
        <v>132</v>
      </c>
      <c r="E31" s="51">
        <v>0</v>
      </c>
      <c r="F31" s="51">
        <v>-45926</v>
      </c>
      <c r="G31" s="51">
        <v>0</v>
      </c>
      <c r="H31" s="51">
        <v>0</v>
      </c>
      <c r="I31" s="51">
        <v>-8847</v>
      </c>
      <c r="J31" s="51">
        <v>-3</v>
      </c>
      <c r="K31" s="51">
        <v>0</v>
      </c>
      <c r="L31" s="52">
        <v>-13003</v>
      </c>
      <c r="M31" s="53">
        <f>IF(C31=0,,-F31/C31)</f>
        <v>1.1029033884873083</v>
      </c>
      <c r="N31" s="53">
        <f>IF(C31=0,,-I31/C31)</f>
        <v>0.21245887466679475</v>
      </c>
      <c r="O31" s="54">
        <f>IF(C31=0,,L31/C31)</f>
        <v>-0.312264354842583</v>
      </c>
    </row>
    <row r="32" spans="1:15" ht="11.25" customHeight="1">
      <c r="A32" s="101" t="s">
        <v>57</v>
      </c>
      <c r="B32" s="42">
        <f>B34-2</f>
        <v>2010</v>
      </c>
      <c r="C32" s="43">
        <v>2131719</v>
      </c>
      <c r="D32" s="44">
        <v>21416</v>
      </c>
      <c r="E32" s="44">
        <v>598</v>
      </c>
      <c r="F32" s="44">
        <v>-1607060</v>
      </c>
      <c r="G32" s="44">
        <v>0</v>
      </c>
      <c r="H32" s="44">
        <v>-3246</v>
      </c>
      <c r="I32" s="44">
        <v>-286167</v>
      </c>
      <c r="J32" s="44">
        <v>0</v>
      </c>
      <c r="K32" s="44">
        <v>0</v>
      </c>
      <c r="L32" s="45">
        <v>257260</v>
      </c>
      <c r="M32" s="46">
        <f>IF(C32=0,,-F32/C32)</f>
        <v>0.7538798500177556</v>
      </c>
      <c r="N32" s="46">
        <f>IF(C32=0,,-I32/C32)</f>
        <v>0.13424236496461306</v>
      </c>
      <c r="O32" s="47">
        <f>IF(C32=0,,L32/C32)</f>
        <v>0.1206819472923026</v>
      </c>
    </row>
    <row r="33" spans="1:15" ht="11.25" customHeight="1">
      <c r="A33" s="102"/>
      <c r="B33" s="26">
        <f>B34-1</f>
        <v>2011</v>
      </c>
      <c r="C33" s="27">
        <v>2059484</v>
      </c>
      <c r="D33" s="28">
        <v>20023</v>
      </c>
      <c r="E33" s="28">
        <v>0</v>
      </c>
      <c r="F33" s="28">
        <v>-1503990</v>
      </c>
      <c r="G33" s="28">
        <v>0</v>
      </c>
      <c r="H33" s="28">
        <v>-3331</v>
      </c>
      <c r="I33" s="28">
        <v>-287247</v>
      </c>
      <c r="J33" s="28">
        <v>0</v>
      </c>
      <c r="K33" s="28">
        <v>0</v>
      </c>
      <c r="L33" s="29">
        <v>284939</v>
      </c>
      <c r="M33" s="30">
        <f>IF(C33=0,,-F33/C33)</f>
        <v>0.7302751563012871</v>
      </c>
      <c r="N33" s="30">
        <f>IF(C33=0,,-I33/C33)</f>
        <v>0.13947522777550106</v>
      </c>
      <c r="O33" s="48">
        <f>IF(C33=0,,L33/C33)</f>
        <v>0.13835455871470717</v>
      </c>
    </row>
    <row r="34" spans="1:15" ht="11.25" customHeight="1">
      <c r="A34" s="103"/>
      <c r="B34" s="49">
        <v>2012</v>
      </c>
      <c r="C34" s="50">
        <v>2085783</v>
      </c>
      <c r="D34" s="51">
        <v>9923</v>
      </c>
      <c r="E34" s="51">
        <v>0</v>
      </c>
      <c r="F34" s="51">
        <v>-1524227</v>
      </c>
      <c r="G34" s="51">
        <v>0</v>
      </c>
      <c r="H34" s="51">
        <v>-2452</v>
      </c>
      <c r="I34" s="51">
        <v>-294500</v>
      </c>
      <c r="J34" s="51">
        <v>0</v>
      </c>
      <c r="K34" s="51">
        <v>0</v>
      </c>
      <c r="L34" s="52">
        <v>274527</v>
      </c>
      <c r="M34" s="53">
        <f>IF(C34=0,,-F34/C34)</f>
        <v>0.7307696917656343</v>
      </c>
      <c r="N34" s="53">
        <f>IF(C34=0,,-I34/C34)</f>
        <v>0.14119397847235307</v>
      </c>
      <c r="O34" s="54">
        <f>IF(C34=0,,L34/C34)</f>
        <v>0.1316181980579955</v>
      </c>
    </row>
    <row r="35" spans="1:15" ht="11.25" customHeight="1">
      <c r="A35" s="101" t="s">
        <v>58</v>
      </c>
      <c r="B35" s="42">
        <f>B37-2</f>
        <v>2010</v>
      </c>
      <c r="C35" s="43">
        <v>153785</v>
      </c>
      <c r="D35" s="44">
        <v>881</v>
      </c>
      <c r="E35" s="44">
        <v>0</v>
      </c>
      <c r="F35" s="44">
        <v>-97221</v>
      </c>
      <c r="G35" s="44">
        <v>0</v>
      </c>
      <c r="H35" s="44">
        <v>0</v>
      </c>
      <c r="I35" s="44">
        <v>-24639</v>
      </c>
      <c r="J35" s="44">
        <v>0</v>
      </c>
      <c r="K35" s="44">
        <v>0</v>
      </c>
      <c r="L35" s="45">
        <v>32806</v>
      </c>
      <c r="M35" s="46">
        <f>IF(C35=0,,-F35/C35)</f>
        <v>0.6321877946483727</v>
      </c>
      <c r="N35" s="46">
        <f>IF(C35=0,,-I35/C35)</f>
        <v>0.16021718633156679</v>
      </c>
      <c r="O35" s="47">
        <f>IF(C35=0,,L35/C35)</f>
        <v>0.21332379620899308</v>
      </c>
    </row>
    <row r="36" spans="1:15" ht="11.25" customHeight="1">
      <c r="A36" s="102"/>
      <c r="B36" s="26">
        <f>B37-1</f>
        <v>2011</v>
      </c>
      <c r="C36" s="27">
        <v>165317</v>
      </c>
      <c r="D36" s="28">
        <v>1748</v>
      </c>
      <c r="E36" s="28">
        <v>0</v>
      </c>
      <c r="F36" s="28">
        <v>-93621</v>
      </c>
      <c r="G36" s="28">
        <v>0</v>
      </c>
      <c r="H36" s="28">
        <v>0</v>
      </c>
      <c r="I36" s="28">
        <v>-30878</v>
      </c>
      <c r="J36" s="28">
        <v>0</v>
      </c>
      <c r="K36" s="28">
        <v>0</v>
      </c>
      <c r="L36" s="29">
        <v>42566</v>
      </c>
      <c r="M36" s="30">
        <f>IF(C36=0,,-F36/C36)</f>
        <v>0.5663119945317179</v>
      </c>
      <c r="N36" s="30">
        <f>IF(C36=0,,-I36/C36)</f>
        <v>0.18678054888486967</v>
      </c>
      <c r="O36" s="48">
        <f>IF(C36=0,,L36/C36)</f>
        <v>0.2574810818004198</v>
      </c>
    </row>
    <row r="37" spans="1:15" ht="11.25" customHeight="1">
      <c r="A37" s="103"/>
      <c r="B37" s="49">
        <v>2012</v>
      </c>
      <c r="C37" s="50">
        <v>156621</v>
      </c>
      <c r="D37" s="51">
        <v>788</v>
      </c>
      <c r="E37" s="51">
        <v>0</v>
      </c>
      <c r="F37" s="51">
        <v>-84562</v>
      </c>
      <c r="G37" s="51">
        <v>0</v>
      </c>
      <c r="H37" s="51">
        <v>0</v>
      </c>
      <c r="I37" s="51">
        <v>-31083</v>
      </c>
      <c r="J37" s="51">
        <v>0</v>
      </c>
      <c r="K37" s="51">
        <v>0</v>
      </c>
      <c r="L37" s="52">
        <v>41764</v>
      </c>
      <c r="M37" s="53">
        <f>IF(C37=0,,-F37/C37)</f>
        <v>0.5399148262365838</v>
      </c>
      <c r="N37" s="53">
        <f>IF(C37=0,,-I37/C37)</f>
        <v>0.1984599766314862</v>
      </c>
      <c r="O37" s="54">
        <f>IF(C37=0,,L37/C37)</f>
        <v>0.2666564509229286</v>
      </c>
    </row>
  </sheetData>
  <sheetProtection/>
  <mergeCells count="10">
    <mergeCell ref="A26:A28"/>
    <mergeCell ref="A29:A31"/>
    <mergeCell ref="A32:A34"/>
    <mergeCell ref="A35:A37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Westerberg</dc:creator>
  <cp:keywords/>
  <dc:description/>
  <cp:lastModifiedBy>Lena Westerberg</cp:lastModifiedBy>
  <cp:lastPrinted>2006-04-21T12:06:10Z</cp:lastPrinted>
  <dcterms:created xsi:type="dcterms:W3CDTF">1996-10-14T23:33:28Z</dcterms:created>
  <dcterms:modified xsi:type="dcterms:W3CDTF">2013-09-23T14:26:58Z</dcterms:modified>
  <cp:category/>
  <cp:version/>
  <cp:contentType/>
  <cp:contentStatus/>
</cp:coreProperties>
</file>