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890" windowWidth="15765" windowHeight="7695" firstSheet="18" activeTab="25"/>
  </bookViews>
  <sheets>
    <sheet name="Sjuk R" sheetId="1" r:id="rId1"/>
    <sheet name="Sjuk B" sheetId="2" r:id="rId2"/>
    <sheet name="Trygg R" sheetId="3" r:id="rId3"/>
    <sheet name="Trygg B" sheetId="4" r:id="rId4"/>
    <sheet name="Hem R" sheetId="5" r:id="rId5"/>
    <sheet name="Hem B" sheetId="6" r:id="rId6"/>
    <sheet name="Föret R" sheetId="7" r:id="rId7"/>
    <sheet name="Föret B" sheetId="8" r:id="rId8"/>
    <sheet name="Motor R" sheetId="9" r:id="rId9"/>
    <sheet name="Motor B" sheetId="10" r:id="rId10"/>
    <sheet name="Trafik R" sheetId="11" r:id="rId11"/>
    <sheet name="Trafik B" sheetId="12" r:id="rId12"/>
    <sheet name="Fartyg R" sheetId="13" r:id="rId13"/>
    <sheet name="Fartyg B" sheetId="14" r:id="rId14"/>
    <sheet name="Luftf R" sheetId="15" r:id="rId15"/>
    <sheet name="Luftf B" sheetId="16" r:id="rId16"/>
    <sheet name="Transp R" sheetId="17" r:id="rId17"/>
    <sheet name="Transp B" sheetId="18" r:id="rId18"/>
    <sheet name="Kredit R" sheetId="19" r:id="rId19"/>
    <sheet name="Kredit B" sheetId="20" r:id="rId20"/>
    <sheet name="Avgång R" sheetId="21" r:id="rId21"/>
    <sheet name="Avgång B" sheetId="22" r:id="rId22"/>
    <sheet name="Husdjur R" sheetId="23" r:id="rId23"/>
    <sheet name="Husdjur B" sheetId="24" r:id="rId24"/>
    <sheet name="Totalt R" sheetId="25" r:id="rId25"/>
    <sheet name="Totalt B" sheetId="26" r:id="rId26"/>
  </sheets>
  <definedNames>
    <definedName name="_bolag">#REF!</definedName>
    <definedName name="_period">#REF!</definedName>
    <definedName name="_y1">#REF!</definedName>
    <definedName name="_y2">#REF!</definedName>
    <definedName name="_y3">#REF!</definedName>
    <definedName name="BolagsArea">#REF!</definedName>
  </definedNames>
  <calcPr fullCalcOnLoad="1" refMode="R1C1"/>
</workbook>
</file>

<file path=xl/sharedStrings.xml><?xml version="1.0" encoding="utf-8"?>
<sst xmlns="http://schemas.openxmlformats.org/spreadsheetml/2006/main" count="1197" uniqueCount="85">
  <si>
    <t>Resultatanalys brutto</t>
  </si>
  <si>
    <t>Premie</t>
  </si>
  <si>
    <t>Försäkr</t>
  </si>
  <si>
    <t>Drift</t>
  </si>
  <si>
    <t>Resultat</t>
  </si>
  <si>
    <t>Tekniskt</t>
  </si>
  <si>
    <t>Ersättn</t>
  </si>
  <si>
    <t>Skadelivr</t>
  </si>
  <si>
    <t>Skadebeh</t>
  </si>
  <si>
    <t>FTA bto</t>
  </si>
  <si>
    <t>FTA fer</t>
  </si>
  <si>
    <t>Procent av premint bto</t>
  </si>
  <si>
    <t>inkomst</t>
  </si>
  <si>
    <t>intäkt bto</t>
  </si>
  <si>
    <t>ersättn bto</t>
  </si>
  <si>
    <t>kostnader</t>
  </si>
  <si>
    <t>efter avg</t>
  </si>
  <si>
    <t>resultat</t>
  </si>
  <si>
    <t>reserv bto</t>
  </si>
  <si>
    <t>reserv</t>
  </si>
  <si>
    <t>Försers</t>
  </si>
  <si>
    <t>Drkost</t>
  </si>
  <si>
    <t>Tekn res</t>
  </si>
  <si>
    <t>bto</t>
  </si>
  <si>
    <t>fer</t>
  </si>
  <si>
    <t>åf</t>
  </si>
  <si>
    <t>Resultatanalys</t>
  </si>
  <si>
    <t>intäkt fer</t>
  </si>
  <si>
    <t>Kapital</t>
  </si>
  <si>
    <t>avkastn</t>
  </si>
  <si>
    <t>ersättn fer</t>
  </si>
  <si>
    <t xml:space="preserve">Övr tekn </t>
  </si>
  <si>
    <t>avs fer</t>
  </si>
  <si>
    <t>Återbäring</t>
  </si>
  <si>
    <t>kostn fer</t>
  </si>
  <si>
    <t>Utjämn</t>
  </si>
  <si>
    <t>avsättn fer</t>
  </si>
  <si>
    <t>Teknisk</t>
  </si>
  <si>
    <t>resultat fer</t>
  </si>
  <si>
    <t>Övr tekn</t>
  </si>
  <si>
    <t>int fer</t>
  </si>
  <si>
    <t>Procent av premint fer</t>
  </si>
  <si>
    <t>Svensk skadeförsäkring 2006 - 2008</t>
  </si>
  <si>
    <t>Sjuk- och olycksfallsförsäkring</t>
  </si>
  <si>
    <t>AFA</t>
  </si>
  <si>
    <t>Cardif Nordic</t>
  </si>
  <si>
    <t>Dina-gruppen</t>
  </si>
  <si>
    <t>Folksam</t>
  </si>
  <si>
    <t>If Skadeförsäkring</t>
  </si>
  <si>
    <t>Järnv.män</t>
  </si>
  <si>
    <t>LRF</t>
  </si>
  <si>
    <t>Länsförsäkringar</t>
  </si>
  <si>
    <t>Moderna Försäkringar</t>
  </si>
  <si>
    <t>SAFE</t>
  </si>
  <si>
    <t>Solid</t>
  </si>
  <si>
    <t>SveLand</t>
  </si>
  <si>
    <t>Trygg-Hansa</t>
  </si>
  <si>
    <t>Övr. svenska bolag</t>
  </si>
  <si>
    <t>Trygghetsförsäkring vid arbetsskada</t>
  </si>
  <si>
    <t>Hem- och villaförsäkring</t>
  </si>
  <si>
    <t>Anticimex</t>
  </si>
  <si>
    <t>Brandkontoret</t>
  </si>
  <si>
    <t>Europeiska</t>
  </si>
  <si>
    <t>Gjensidige</t>
  </si>
  <si>
    <t>Tennent</t>
  </si>
  <si>
    <t>Företags- och fastighetsförsäkring</t>
  </si>
  <si>
    <t>Handelsbankskonc.</t>
  </si>
  <si>
    <t>S:t Erik</t>
  </si>
  <si>
    <t>Sirius Inter</t>
  </si>
  <si>
    <t>Telia</t>
  </si>
  <si>
    <t>Volvia</t>
  </si>
  <si>
    <t>Motorfordonsförsäkring</t>
  </si>
  <si>
    <t>Trafikförsäkring</t>
  </si>
  <si>
    <t>Fartygsförsäkring</t>
  </si>
  <si>
    <t>Assuransföreningen</t>
  </si>
  <si>
    <t>Luftfartsförsäkring</t>
  </si>
  <si>
    <t>Transportförsäkring</t>
  </si>
  <si>
    <t>Kredit- och borgensförsäkring</t>
  </si>
  <si>
    <t>AMFK</t>
  </si>
  <si>
    <t>FPG</t>
  </si>
  <si>
    <t>Avgångsbidragsförsäkring</t>
  </si>
  <si>
    <t>Bliwa</t>
  </si>
  <si>
    <t>SalusAnsvar</t>
  </si>
  <si>
    <t>Husdjursförsäkring</t>
  </si>
  <si>
    <t>Summa direkt försäkring av svenska risker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</si>
</sst>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\ &quot;kr&quot;"/>
    <numFmt numFmtId="174" formatCode="#,##0.0"/>
    <numFmt numFmtId="175" formatCode="0.0"/>
  </numFmts>
  <fonts count="7">
    <font>
      <sz val="10"/>
      <name val="Arial"/>
      <family val="0"/>
    </font>
    <font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7"/>
      <name val="Verdan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 quotePrefix="1">
      <alignment/>
    </xf>
    <xf numFmtId="0" fontId="2" fillId="0" borderId="8" xfId="0" applyFont="1" applyBorder="1" applyAlignment="1" quotePrefix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72" fontId="2" fillId="0" borderId="10" xfId="0" applyNumberFormat="1" applyFont="1" applyBorder="1" applyAlignment="1">
      <alignment shrinkToFit="1"/>
    </xf>
    <xf numFmtId="172" fontId="2" fillId="0" borderId="12" xfId="0" applyNumberFormat="1" applyFont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6" xfId="0" applyFont="1" applyBorder="1" applyAlignment="1" quotePrefix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72" fontId="2" fillId="0" borderId="0" xfId="0" applyNumberFormat="1" applyFont="1" applyBorder="1" applyAlignment="1">
      <alignment shrinkToFit="1"/>
    </xf>
    <xf numFmtId="172" fontId="2" fillId="0" borderId="14" xfId="0" applyNumberFormat="1" applyFont="1" applyBorder="1" applyAlignment="1">
      <alignment shrinkToFi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72" fontId="2" fillId="0" borderId="18" xfId="0" applyNumberFormat="1" applyFont="1" applyBorder="1" applyAlignment="1">
      <alignment shrinkToFit="1"/>
    </xf>
    <xf numFmtId="172" fontId="2" fillId="0" borderId="20" xfId="0" applyNumberFormat="1" applyFont="1" applyBorder="1" applyAlignment="1">
      <alignment shrinkToFi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21" xfId="0" applyFont="1" applyBorder="1" applyAlignment="1" quotePrefix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72" fontId="2" fillId="0" borderId="2" xfId="0" applyNumberFormat="1" applyFont="1" applyBorder="1" applyAlignment="1">
      <alignment shrinkToFit="1"/>
    </xf>
    <xf numFmtId="172" fontId="2" fillId="0" borderId="21" xfId="0" applyNumberFormat="1" applyFont="1" applyBorder="1" applyAlignment="1">
      <alignment shrinkToFit="1"/>
    </xf>
    <xf numFmtId="172" fontId="2" fillId="0" borderId="6" xfId="0" applyNumberFormat="1" applyFont="1" applyBorder="1" applyAlignment="1">
      <alignment shrinkToFit="1"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72" fontId="2" fillId="0" borderId="24" xfId="0" applyNumberFormat="1" applyFont="1" applyBorder="1" applyAlignment="1">
      <alignment shrinkToFit="1"/>
    </xf>
    <xf numFmtId="172" fontId="2" fillId="0" borderId="22" xfId="0" applyNumberFormat="1" applyFont="1" applyBorder="1" applyAlignment="1">
      <alignment shrinkToFi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 shrinkToFit="1"/>
    </xf>
    <xf numFmtId="172" fontId="6" fillId="0" borderId="12" xfId="0" applyNumberFormat="1" applyFont="1" applyBorder="1" applyAlignment="1">
      <alignment shrinkToFit="1"/>
    </xf>
    <xf numFmtId="3" fontId="6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72" fontId="6" fillId="0" borderId="0" xfId="0" applyNumberFormat="1" applyFont="1" applyBorder="1" applyAlignment="1">
      <alignment shrinkToFit="1"/>
    </xf>
    <xf numFmtId="172" fontId="6" fillId="0" borderId="14" xfId="0" applyNumberFormat="1" applyFont="1" applyBorder="1" applyAlignment="1">
      <alignment shrinkToFit="1"/>
    </xf>
    <xf numFmtId="3" fontId="6" fillId="0" borderId="17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172" fontId="6" fillId="0" borderId="18" xfId="0" applyNumberFormat="1" applyFont="1" applyBorder="1" applyAlignment="1">
      <alignment shrinkToFit="1"/>
    </xf>
    <xf numFmtId="172" fontId="6" fillId="0" borderId="20" xfId="0" applyNumberFormat="1" applyFont="1" applyBorder="1" applyAlignment="1">
      <alignment shrinkToFi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172" fontId="6" fillId="0" borderId="2" xfId="0" applyNumberFormat="1" applyFont="1" applyBorder="1" applyAlignment="1">
      <alignment shrinkToFit="1"/>
    </xf>
    <xf numFmtId="172" fontId="6" fillId="0" borderId="21" xfId="0" applyNumberFormat="1" applyFont="1" applyBorder="1" applyAlignment="1">
      <alignment shrinkToFit="1"/>
    </xf>
    <xf numFmtId="172" fontId="6" fillId="0" borderId="6" xfId="0" applyNumberFormat="1" applyFont="1" applyBorder="1" applyAlignment="1">
      <alignment shrinkToFit="1"/>
    </xf>
    <xf numFmtId="0" fontId="2" fillId="0" borderId="22" xfId="0" applyFont="1" applyBorder="1" applyAlignment="1" quotePrefix="1">
      <alignment/>
    </xf>
    <xf numFmtId="3" fontId="6" fillId="0" borderId="23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172" fontId="6" fillId="0" borderId="24" xfId="0" applyNumberFormat="1" applyFont="1" applyBorder="1" applyAlignment="1">
      <alignment shrinkToFit="1"/>
    </xf>
    <xf numFmtId="172" fontId="6" fillId="0" borderId="22" xfId="0" applyNumberFormat="1" applyFont="1" applyBorder="1" applyAlignment="1">
      <alignment shrinkToFi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15200846</v>
      </c>
      <c r="D7" s="21">
        <v>3423821</v>
      </c>
      <c r="E7" s="21">
        <v>6910</v>
      </c>
      <c r="F7" s="21">
        <v>-16437403</v>
      </c>
      <c r="G7" s="21">
        <v>0</v>
      </c>
      <c r="H7" s="21">
        <v>-20712</v>
      </c>
      <c r="I7" s="21">
        <v>-932615</v>
      </c>
      <c r="J7" s="21">
        <v>-70436</v>
      </c>
      <c r="K7" s="21">
        <v>0</v>
      </c>
      <c r="L7" s="22">
        <v>1170411</v>
      </c>
      <c r="M7" s="23">
        <f>IF(C7=0,,-F7/C7)</f>
        <v>1.0813479065573062</v>
      </c>
      <c r="N7" s="23">
        <f>IF(C7=0,,-I7/C7)</f>
        <v>0.061352835230354945</v>
      </c>
      <c r="O7" s="24">
        <f>IF(C7=0,,L7/C7)</f>
        <v>0.07699643822455671</v>
      </c>
    </row>
    <row r="8" spans="1:15" ht="11.25" customHeight="1">
      <c r="A8" s="25"/>
      <c r="B8" s="26">
        <f>B9-1</f>
        <v>2007</v>
      </c>
      <c r="C8" s="27">
        <v>13705249</v>
      </c>
      <c r="D8" s="28">
        <v>5155358</v>
      </c>
      <c r="E8" s="28">
        <v>44580</v>
      </c>
      <c r="F8" s="28">
        <v>-19930582</v>
      </c>
      <c r="G8" s="28">
        <v>0</v>
      </c>
      <c r="H8" s="28">
        <v>-20454</v>
      </c>
      <c r="I8" s="28">
        <v>-1027559</v>
      </c>
      <c r="J8" s="28">
        <v>-140543</v>
      </c>
      <c r="K8" s="28">
        <v>0</v>
      </c>
      <c r="L8" s="29">
        <v>-2213951</v>
      </c>
      <c r="M8" s="30">
        <f>IF(C8=0,,-F8/C8)</f>
        <v>1.4542298355907288</v>
      </c>
      <c r="N8" s="30">
        <f>IF(C8=0,,-I8/C8)</f>
        <v>0.07497558052392919</v>
      </c>
      <c r="O8" s="31">
        <f>IF(C8=0,,L8/C8)</f>
        <v>-0.16154037040844715</v>
      </c>
    </row>
    <row r="9" spans="1:15" ht="11.25" customHeight="1" thickBot="1">
      <c r="A9" s="32"/>
      <c r="B9" s="33">
        <v>2008</v>
      </c>
      <c r="C9" s="34">
        <v>16652493</v>
      </c>
      <c r="D9" s="35">
        <v>5702890</v>
      </c>
      <c r="E9" s="35">
        <v>32406</v>
      </c>
      <c r="F9" s="35">
        <v>-7998088</v>
      </c>
      <c r="G9" s="35">
        <v>-884</v>
      </c>
      <c r="H9" s="35">
        <v>-30626</v>
      </c>
      <c r="I9" s="35">
        <v>-1167545</v>
      </c>
      <c r="J9" s="35">
        <v>-54990</v>
      </c>
      <c r="K9" s="35">
        <v>0</v>
      </c>
      <c r="L9" s="36">
        <v>13135656</v>
      </c>
      <c r="M9" s="37">
        <f>IF(C9=0,,-F9/C9)</f>
        <v>0.480293731395053</v>
      </c>
      <c r="N9" s="37">
        <f>IF(C9=0,,-I9/C9)</f>
        <v>0.07011232492336132</v>
      </c>
      <c r="O9" s="38">
        <f>IF(C9=0,,L9/C9)</f>
        <v>0.7888101799532359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44</v>
      </c>
      <c r="B11" s="42">
        <f>B13-2</f>
        <v>2006</v>
      </c>
      <c r="C11" s="43">
        <v>10904984</v>
      </c>
      <c r="D11" s="44">
        <v>2820556</v>
      </c>
      <c r="E11" s="44">
        <v>0</v>
      </c>
      <c r="F11" s="44">
        <v>-12167275</v>
      </c>
      <c r="G11" s="44">
        <v>0</v>
      </c>
      <c r="H11" s="44">
        <v>0</v>
      </c>
      <c r="I11" s="44">
        <v>-146569</v>
      </c>
      <c r="J11" s="44">
        <v>-70489</v>
      </c>
      <c r="K11" s="44">
        <v>0</v>
      </c>
      <c r="L11" s="45">
        <v>1341207</v>
      </c>
      <c r="M11" s="46">
        <f>IF(C11=0,,-F11/C11)</f>
        <v>1.1157535856998966</v>
      </c>
      <c r="N11" s="46">
        <f>IF(C11=0,,-I11/C11)</f>
        <v>0.01344055158632053</v>
      </c>
      <c r="O11" s="47">
        <f>IF(C11=0,,L11/C11)</f>
        <v>0.12299027673951654</v>
      </c>
    </row>
    <row r="12" spans="1:15" ht="11.25" customHeight="1">
      <c r="A12" s="102"/>
      <c r="B12" s="26">
        <f>B13-1</f>
        <v>2007</v>
      </c>
      <c r="C12" s="27">
        <v>8995703</v>
      </c>
      <c r="D12" s="28">
        <v>4445438</v>
      </c>
      <c r="E12" s="28">
        <v>0</v>
      </c>
      <c r="F12" s="28">
        <v>-15897420</v>
      </c>
      <c r="G12" s="28">
        <v>0</v>
      </c>
      <c r="H12" s="28">
        <v>0</v>
      </c>
      <c r="I12" s="28">
        <v>-150661</v>
      </c>
      <c r="J12" s="28">
        <v>-138836</v>
      </c>
      <c r="K12" s="28">
        <v>0</v>
      </c>
      <c r="L12" s="29">
        <v>-2745776</v>
      </c>
      <c r="M12" s="30">
        <f>IF(C12=0,,-F12/C12)</f>
        <v>1.7672237511620825</v>
      </c>
      <c r="N12" s="30">
        <f>IF(C12=0,,-I12/C12)</f>
        <v>0.016748107401945128</v>
      </c>
      <c r="O12" s="48">
        <f>IF(C12=0,,L12/C12)</f>
        <v>-0.30523195352269855</v>
      </c>
    </row>
    <row r="13" spans="1:15" ht="11.25" customHeight="1">
      <c r="A13" s="103"/>
      <c r="B13" s="49">
        <v>2008</v>
      </c>
      <c r="C13" s="50">
        <v>11537580</v>
      </c>
      <c r="D13" s="51">
        <v>4908321</v>
      </c>
      <c r="E13" s="51">
        <v>0</v>
      </c>
      <c r="F13" s="51">
        <v>-4928425</v>
      </c>
      <c r="G13" s="51">
        <v>0</v>
      </c>
      <c r="H13" s="51">
        <v>0</v>
      </c>
      <c r="I13" s="51">
        <v>-178840</v>
      </c>
      <c r="J13" s="51">
        <v>-54653</v>
      </c>
      <c r="K13" s="51">
        <v>0</v>
      </c>
      <c r="L13" s="52">
        <v>11283983</v>
      </c>
      <c r="M13" s="53">
        <f>IF(C13=0,,-F13/C13)</f>
        <v>0.4271628019047322</v>
      </c>
      <c r="N13" s="53">
        <f>IF(C13=0,,-I13/C13)</f>
        <v>0.015500650916396679</v>
      </c>
      <c r="O13" s="54">
        <f>IF(C13=0,,L13/C13)</f>
        <v>0.9780199140547671</v>
      </c>
    </row>
    <row r="14" spans="1:15" ht="11.25" customHeight="1">
      <c r="A14" s="101" t="s">
        <v>45</v>
      </c>
      <c r="B14" s="42">
        <f>B16-2</f>
        <v>2006</v>
      </c>
      <c r="C14" s="43"/>
      <c r="D14" s="44"/>
      <c r="E14" s="44"/>
      <c r="F14" s="44"/>
      <c r="G14" s="44"/>
      <c r="H14" s="44"/>
      <c r="I14" s="44"/>
      <c r="J14" s="44"/>
      <c r="K14" s="44"/>
      <c r="L14" s="45"/>
      <c r="M14" s="46">
        <f>IF(C14=0,,-F14/C14)</f>
        <v>0</v>
      </c>
      <c r="N14" s="46">
        <f>IF(C14=0,,-I14/C14)</f>
        <v>0</v>
      </c>
      <c r="O14" s="47">
        <f>IF(C14=0,,L14/C14)</f>
        <v>0</v>
      </c>
    </row>
    <row r="15" spans="1:15" ht="11.25" customHeight="1">
      <c r="A15" s="102"/>
      <c r="B15" s="26">
        <f>B16-1</f>
        <v>2007</v>
      </c>
      <c r="C15" s="27"/>
      <c r="D15" s="28"/>
      <c r="E15" s="28"/>
      <c r="F15" s="28"/>
      <c r="G15" s="28"/>
      <c r="H15" s="28"/>
      <c r="I15" s="28"/>
      <c r="J15" s="28"/>
      <c r="K15" s="28"/>
      <c r="L15" s="29"/>
      <c r="M15" s="30">
        <f>IF(C15=0,,-F15/C15)</f>
        <v>0</v>
      </c>
      <c r="N15" s="30">
        <f>IF(C15=0,,-I15/C15)</f>
        <v>0</v>
      </c>
      <c r="O15" s="48">
        <f>IF(C15=0,,L15/C15)</f>
        <v>0</v>
      </c>
    </row>
    <row r="16" spans="1:15" ht="11.25" customHeight="1">
      <c r="A16" s="103"/>
      <c r="B16" s="49">
        <v>2008</v>
      </c>
      <c r="C16" s="50">
        <v>70391</v>
      </c>
      <c r="D16" s="51">
        <v>0</v>
      </c>
      <c r="E16" s="51">
        <v>0</v>
      </c>
      <c r="F16" s="51">
        <v>-58496</v>
      </c>
      <c r="G16" s="51">
        <v>-884</v>
      </c>
      <c r="H16" s="51">
        <v>-392</v>
      </c>
      <c r="I16" s="51">
        <v>-41025</v>
      </c>
      <c r="J16" s="51">
        <v>0</v>
      </c>
      <c r="K16" s="51">
        <v>0</v>
      </c>
      <c r="L16" s="52">
        <v>-30406</v>
      </c>
      <c r="M16" s="53">
        <f>IF(C16=0,,-F16/C16)</f>
        <v>0.8310153286641758</v>
      </c>
      <c r="N16" s="53">
        <f>IF(C16=0,,-I16/C16)</f>
        <v>0.5828159849980822</v>
      </c>
      <c r="O16" s="54">
        <f>IF(C16=0,,L16/C16)</f>
        <v>-0.4319586310749954</v>
      </c>
    </row>
    <row r="17" spans="1:15" ht="11.25" customHeight="1">
      <c r="A17" s="101" t="s">
        <v>46</v>
      </c>
      <c r="B17" s="42">
        <f>B19-2</f>
        <v>2006</v>
      </c>
      <c r="C17" s="43">
        <v>3933</v>
      </c>
      <c r="D17" s="44">
        <v>1333</v>
      </c>
      <c r="E17" s="44">
        <v>0</v>
      </c>
      <c r="F17" s="44">
        <v>4258</v>
      </c>
      <c r="G17" s="44">
        <v>0</v>
      </c>
      <c r="H17" s="44">
        <v>0</v>
      </c>
      <c r="I17" s="44">
        <v>-1245</v>
      </c>
      <c r="J17" s="44">
        <v>0</v>
      </c>
      <c r="K17" s="44">
        <v>0</v>
      </c>
      <c r="L17" s="45">
        <v>8279</v>
      </c>
      <c r="M17" s="46">
        <f>IF(C17=0,,-F17/C17)</f>
        <v>-1.0826341215357234</v>
      </c>
      <c r="N17" s="46">
        <f>IF(C17=0,,-I17/C17)</f>
        <v>0.3165522501906941</v>
      </c>
      <c r="O17" s="47">
        <f>IF(C17=0,,L17/C17)</f>
        <v>2.1050088990592424</v>
      </c>
    </row>
    <row r="18" spans="1:15" ht="11.25" customHeight="1">
      <c r="A18" s="102"/>
      <c r="B18" s="26">
        <f>B19-1</f>
        <v>2007</v>
      </c>
      <c r="C18" s="27">
        <v>1596</v>
      </c>
      <c r="D18" s="28">
        <v>1651</v>
      </c>
      <c r="E18" s="28">
        <v>0</v>
      </c>
      <c r="F18" s="28">
        <v>5953</v>
      </c>
      <c r="G18" s="28">
        <v>0</v>
      </c>
      <c r="H18" s="28">
        <v>0</v>
      </c>
      <c r="I18" s="28">
        <v>-1662</v>
      </c>
      <c r="J18" s="28">
        <v>0</v>
      </c>
      <c r="K18" s="28">
        <v>0</v>
      </c>
      <c r="L18" s="29">
        <v>7538</v>
      </c>
      <c r="M18" s="30">
        <f>IF(C18=0,,-F18/C18)</f>
        <v>-3.729949874686717</v>
      </c>
      <c r="N18" s="30">
        <f>IF(C18=0,,-I18/C18)</f>
        <v>1.0413533834586466</v>
      </c>
      <c r="O18" s="48">
        <f>IF(C18=0,,L18/C18)</f>
        <v>4.723057644110276</v>
      </c>
    </row>
    <row r="19" spans="1:15" ht="11.25" customHeight="1">
      <c r="A19" s="103"/>
      <c r="B19" s="49">
        <v>2008</v>
      </c>
      <c r="C19" s="50">
        <v>3648</v>
      </c>
      <c r="D19" s="51">
        <v>1819</v>
      </c>
      <c r="E19" s="51">
        <v>0</v>
      </c>
      <c r="F19" s="51">
        <v>-7249</v>
      </c>
      <c r="G19" s="51">
        <v>0</v>
      </c>
      <c r="H19" s="51">
        <v>0</v>
      </c>
      <c r="I19" s="51">
        <v>4000</v>
      </c>
      <c r="J19" s="51">
        <v>0</v>
      </c>
      <c r="K19" s="51">
        <v>0</v>
      </c>
      <c r="L19" s="52">
        <v>2218</v>
      </c>
      <c r="M19" s="53">
        <f>IF(C19=0,,-F19/C19)</f>
        <v>1.9871162280701755</v>
      </c>
      <c r="N19" s="53">
        <f>IF(C19=0,,-I19/C19)</f>
        <v>-1.0964912280701755</v>
      </c>
      <c r="O19" s="54">
        <f>IF(C19=0,,L19/C19)</f>
        <v>0.6080043859649122</v>
      </c>
    </row>
    <row r="20" spans="1:15" ht="11.25" customHeight="1">
      <c r="A20" s="101" t="s">
        <v>47</v>
      </c>
      <c r="B20" s="42">
        <f>B22-2</f>
        <v>2006</v>
      </c>
      <c r="C20" s="43">
        <v>1551506</v>
      </c>
      <c r="D20" s="44">
        <v>265679</v>
      </c>
      <c r="E20" s="44">
        <v>0</v>
      </c>
      <c r="F20" s="44">
        <v>-1315661</v>
      </c>
      <c r="G20" s="44">
        <v>0</v>
      </c>
      <c r="H20" s="44">
        <v>-8296</v>
      </c>
      <c r="I20" s="44">
        <v>-236940</v>
      </c>
      <c r="J20" s="44">
        <v>0</v>
      </c>
      <c r="K20" s="44">
        <v>0</v>
      </c>
      <c r="L20" s="45">
        <v>256288</v>
      </c>
      <c r="M20" s="46">
        <f>IF(C20=0,,-F20/C20)</f>
        <v>0.8479896307200875</v>
      </c>
      <c r="N20" s="46">
        <f>IF(C20=0,,-I20/C20)</f>
        <v>0.1527161351615785</v>
      </c>
      <c r="O20" s="47">
        <f>IF(C20=0,,L20/C20)</f>
        <v>0.16518659934283206</v>
      </c>
    </row>
    <row r="21" spans="1:15" ht="11.25" customHeight="1">
      <c r="A21" s="102"/>
      <c r="B21" s="26">
        <f>B22-1</f>
        <v>2007</v>
      </c>
      <c r="C21" s="27">
        <v>1517157</v>
      </c>
      <c r="D21" s="28">
        <v>275233</v>
      </c>
      <c r="E21" s="28">
        <v>8740</v>
      </c>
      <c r="F21" s="28">
        <v>-1318981</v>
      </c>
      <c r="G21" s="28">
        <v>0</v>
      </c>
      <c r="H21" s="28">
        <v>-3868</v>
      </c>
      <c r="I21" s="28">
        <v>-244674</v>
      </c>
      <c r="J21" s="28">
        <v>0</v>
      </c>
      <c r="K21" s="28">
        <v>0</v>
      </c>
      <c r="L21" s="29">
        <v>233607</v>
      </c>
      <c r="M21" s="30">
        <f>IF(C21=0,,-F21/C21)</f>
        <v>0.8693767355652711</v>
      </c>
      <c r="N21" s="30">
        <f>IF(C21=0,,-I21/C21)</f>
        <v>0.16127137797867985</v>
      </c>
      <c r="O21" s="48">
        <f>IF(C21=0,,L21/C21)</f>
        <v>0.15397681321049833</v>
      </c>
    </row>
    <row r="22" spans="1:15" ht="11.25" customHeight="1">
      <c r="A22" s="103"/>
      <c r="B22" s="49">
        <v>2008</v>
      </c>
      <c r="C22" s="50">
        <v>1586494</v>
      </c>
      <c r="D22" s="51">
        <v>243280</v>
      </c>
      <c r="E22" s="51">
        <v>8531</v>
      </c>
      <c r="F22" s="51">
        <v>-516419</v>
      </c>
      <c r="G22" s="51">
        <v>0</v>
      </c>
      <c r="H22" s="51">
        <v>-23544</v>
      </c>
      <c r="I22" s="51">
        <v>-280348</v>
      </c>
      <c r="J22" s="51">
        <v>0</v>
      </c>
      <c r="K22" s="51">
        <v>0</v>
      </c>
      <c r="L22" s="52">
        <v>1017994</v>
      </c>
      <c r="M22" s="53">
        <f>IF(C22=0,,-F22/C22)</f>
        <v>0.32550958276551945</v>
      </c>
      <c r="N22" s="53">
        <f>IF(C22=0,,-I22/C22)</f>
        <v>0.17670914607934224</v>
      </c>
      <c r="O22" s="54">
        <f>IF(C22=0,,L22/C22)</f>
        <v>0.641662685140946</v>
      </c>
    </row>
    <row r="23" spans="1:15" ht="11.25" customHeight="1">
      <c r="A23" s="101" t="s">
        <v>48</v>
      </c>
      <c r="B23" s="42">
        <f>B25-2</f>
        <v>2006</v>
      </c>
      <c r="C23" s="43">
        <v>277577</v>
      </c>
      <c r="D23" s="44">
        <v>58630</v>
      </c>
      <c r="E23" s="44">
        <v>0</v>
      </c>
      <c r="F23" s="44">
        <v>-160775</v>
      </c>
      <c r="G23" s="44">
        <v>0</v>
      </c>
      <c r="H23" s="44">
        <v>0</v>
      </c>
      <c r="I23" s="44">
        <v>-76493</v>
      </c>
      <c r="J23" s="44">
        <v>0</v>
      </c>
      <c r="K23" s="44">
        <v>0</v>
      </c>
      <c r="L23" s="45">
        <v>98939</v>
      </c>
      <c r="M23" s="46">
        <f>IF(C23=0,,-F23/C23)</f>
        <v>0.5792086520136754</v>
      </c>
      <c r="N23" s="46">
        <f>IF(C23=0,,-I23/C23)</f>
        <v>0.27557398487626855</v>
      </c>
      <c r="O23" s="47">
        <f>IF(C23=0,,L23/C23)</f>
        <v>0.35643803341054914</v>
      </c>
    </row>
    <row r="24" spans="1:15" ht="11.25" customHeight="1">
      <c r="A24" s="102"/>
      <c r="B24" s="26">
        <f>B25-1</f>
        <v>2007</v>
      </c>
      <c r="C24" s="27">
        <v>293860</v>
      </c>
      <c r="D24" s="28">
        <v>58910</v>
      </c>
      <c r="E24" s="28">
        <v>0</v>
      </c>
      <c r="F24" s="28">
        <v>-221778</v>
      </c>
      <c r="G24" s="28">
        <v>0</v>
      </c>
      <c r="H24" s="28">
        <v>0</v>
      </c>
      <c r="I24" s="28">
        <v>-84461</v>
      </c>
      <c r="J24" s="28">
        <v>0</v>
      </c>
      <c r="K24" s="28">
        <v>0</v>
      </c>
      <c r="L24" s="29">
        <v>46531</v>
      </c>
      <c r="M24" s="30">
        <f>IF(C24=0,,-F24/C24)</f>
        <v>0.7547063227387191</v>
      </c>
      <c r="N24" s="30">
        <f>IF(C24=0,,-I24/C24)</f>
        <v>0.28741917920098004</v>
      </c>
      <c r="O24" s="48">
        <f>IF(C24=0,,L24/C24)</f>
        <v>0.15834410943986932</v>
      </c>
    </row>
    <row r="25" spans="1:15" ht="11.25" customHeight="1">
      <c r="A25" s="103"/>
      <c r="B25" s="49">
        <v>2008</v>
      </c>
      <c r="C25" s="50">
        <v>331916</v>
      </c>
      <c r="D25" s="51">
        <v>64397</v>
      </c>
      <c r="E25" s="51">
        <v>0</v>
      </c>
      <c r="F25" s="51">
        <v>-225990</v>
      </c>
      <c r="G25" s="51">
        <v>0</v>
      </c>
      <c r="H25" s="51">
        <v>0</v>
      </c>
      <c r="I25" s="51">
        <v>-76196</v>
      </c>
      <c r="J25" s="51">
        <v>0</v>
      </c>
      <c r="K25" s="51">
        <v>0</v>
      </c>
      <c r="L25" s="52">
        <v>94127</v>
      </c>
      <c r="M25" s="53">
        <f>IF(C25=0,,-F25/C25)</f>
        <v>0.6808650381421806</v>
      </c>
      <c r="N25" s="53">
        <f>IF(C25=0,,-I25/C25)</f>
        <v>0.2295641065811832</v>
      </c>
      <c r="O25" s="54">
        <f>IF(C25=0,,L25/C25)</f>
        <v>0.283586811120886</v>
      </c>
    </row>
    <row r="26" spans="1:15" ht="11.25" customHeight="1">
      <c r="A26" s="101" t="s">
        <v>49</v>
      </c>
      <c r="B26" s="42">
        <f>B28-2</f>
        <v>2006</v>
      </c>
      <c r="C26" s="43">
        <v>1085</v>
      </c>
      <c r="D26" s="44">
        <v>150</v>
      </c>
      <c r="E26" s="44">
        <v>0</v>
      </c>
      <c r="F26" s="44">
        <v>-271</v>
      </c>
      <c r="G26" s="44">
        <v>0</v>
      </c>
      <c r="H26" s="44">
        <v>0</v>
      </c>
      <c r="I26" s="44">
        <v>-1003</v>
      </c>
      <c r="J26" s="44">
        <v>0</v>
      </c>
      <c r="K26" s="44">
        <v>0</v>
      </c>
      <c r="L26" s="45">
        <v>-39</v>
      </c>
      <c r="M26" s="46">
        <f>IF(C26=0,,-F26/C26)</f>
        <v>0.24976958525345622</v>
      </c>
      <c r="N26" s="46">
        <f>IF(C26=0,,-I26/C26)</f>
        <v>0.9244239631336405</v>
      </c>
      <c r="O26" s="47">
        <f>IF(C26=0,,L26/C26)</f>
        <v>-0.035944700460829496</v>
      </c>
    </row>
    <row r="27" spans="1:15" ht="11.25" customHeight="1">
      <c r="A27" s="102"/>
      <c r="B27" s="26">
        <f>B28-1</f>
        <v>2007</v>
      </c>
      <c r="C27" s="27">
        <v>979</v>
      </c>
      <c r="D27" s="28">
        <v>85</v>
      </c>
      <c r="E27" s="28">
        <v>0</v>
      </c>
      <c r="F27" s="28">
        <v>-217</v>
      </c>
      <c r="G27" s="28">
        <v>0</v>
      </c>
      <c r="H27" s="28">
        <v>0</v>
      </c>
      <c r="I27" s="28">
        <v>-978</v>
      </c>
      <c r="J27" s="28">
        <v>0</v>
      </c>
      <c r="K27" s="28">
        <v>0</v>
      </c>
      <c r="L27" s="29">
        <v>-131</v>
      </c>
      <c r="M27" s="30">
        <f>IF(C27=0,,-F27/C27)</f>
        <v>0.2216547497446374</v>
      </c>
      <c r="N27" s="30">
        <f>IF(C27=0,,-I27/C27)</f>
        <v>0.9989785495403473</v>
      </c>
      <c r="O27" s="48">
        <f>IF(C27=0,,L27/C27)</f>
        <v>-0.1338100102145046</v>
      </c>
    </row>
    <row r="28" spans="1:15" ht="11.25" customHeight="1">
      <c r="A28" s="103"/>
      <c r="B28" s="49">
        <v>2008</v>
      </c>
      <c r="C28" s="50">
        <v>0</v>
      </c>
      <c r="D28" s="51">
        <v>0</v>
      </c>
      <c r="E28" s="51">
        <v>0</v>
      </c>
      <c r="F28" s="51">
        <v>198</v>
      </c>
      <c r="G28" s="51">
        <v>0</v>
      </c>
      <c r="H28" s="51">
        <v>0</v>
      </c>
      <c r="I28" s="51">
        <v>-1028</v>
      </c>
      <c r="J28" s="51">
        <v>0</v>
      </c>
      <c r="K28" s="51">
        <v>0</v>
      </c>
      <c r="L28" s="52">
        <v>-830</v>
      </c>
      <c r="M28" s="53">
        <f>IF(C28=0,,-F28/C28)</f>
        <v>0</v>
      </c>
      <c r="N28" s="53">
        <f>IF(C28=0,,-I28/C28)</f>
        <v>0</v>
      </c>
      <c r="O28" s="54">
        <f>IF(C28=0,,L28/C28)</f>
        <v>0</v>
      </c>
    </row>
    <row r="29" spans="1:15" ht="11.25" customHeight="1">
      <c r="A29" s="101" t="s">
        <v>50</v>
      </c>
      <c r="B29" s="42">
        <f>B31-2</f>
        <v>2006</v>
      </c>
      <c r="C29" s="43">
        <v>93839</v>
      </c>
      <c r="D29" s="44">
        <v>5616</v>
      </c>
      <c r="E29" s="44">
        <v>6910</v>
      </c>
      <c r="F29" s="44">
        <v>90552</v>
      </c>
      <c r="G29" s="44">
        <v>0</v>
      </c>
      <c r="H29" s="44">
        <v>0</v>
      </c>
      <c r="I29" s="44">
        <v>-52848</v>
      </c>
      <c r="J29" s="44">
        <v>0</v>
      </c>
      <c r="K29" s="44">
        <v>0</v>
      </c>
      <c r="L29" s="45">
        <v>144069</v>
      </c>
      <c r="M29" s="46">
        <f>IF(C29=0,,-F29/C29)</f>
        <v>-0.9649719199906223</v>
      </c>
      <c r="N29" s="46">
        <f>IF(C29=0,,-I29/C29)</f>
        <v>0.563177356962457</v>
      </c>
      <c r="O29" s="47">
        <f>IF(C29=0,,L29/C29)</f>
        <v>1.5352785089355172</v>
      </c>
    </row>
    <row r="30" spans="1:15" ht="11.25" customHeight="1">
      <c r="A30" s="102"/>
      <c r="B30" s="26">
        <f>B31-1</f>
        <v>2007</v>
      </c>
      <c r="C30" s="27">
        <v>73664</v>
      </c>
      <c r="D30" s="28">
        <v>7073</v>
      </c>
      <c r="E30" s="28">
        <v>34820</v>
      </c>
      <c r="F30" s="28">
        <v>-59310</v>
      </c>
      <c r="G30" s="28">
        <v>0</v>
      </c>
      <c r="H30" s="28">
        <v>-305</v>
      </c>
      <c r="I30" s="28">
        <v>-67435</v>
      </c>
      <c r="J30" s="28">
        <v>0</v>
      </c>
      <c r="K30" s="28">
        <v>0</v>
      </c>
      <c r="L30" s="29">
        <v>-11493</v>
      </c>
      <c r="M30" s="30">
        <f>IF(C30=0,,-F30/C30)</f>
        <v>0.805142267593397</v>
      </c>
      <c r="N30" s="30">
        <f>IF(C30=0,,-I30/C30)</f>
        <v>0.9154403779322329</v>
      </c>
      <c r="O30" s="48">
        <f>IF(C30=0,,L30/C30)</f>
        <v>-0.15601922241529106</v>
      </c>
    </row>
    <row r="31" spans="1:15" ht="11.25" customHeight="1">
      <c r="A31" s="103"/>
      <c r="B31" s="49">
        <v>2008</v>
      </c>
      <c r="C31" s="50">
        <v>12646</v>
      </c>
      <c r="D31" s="51">
        <v>4673</v>
      </c>
      <c r="E31" s="51">
        <v>23160</v>
      </c>
      <c r="F31" s="51">
        <v>-4536</v>
      </c>
      <c r="G31" s="51">
        <v>0</v>
      </c>
      <c r="H31" s="51">
        <v>-82</v>
      </c>
      <c r="I31" s="51">
        <v>-34266</v>
      </c>
      <c r="J31" s="51">
        <v>0</v>
      </c>
      <c r="K31" s="51">
        <v>0</v>
      </c>
      <c r="L31" s="52">
        <v>1595</v>
      </c>
      <c r="M31" s="53">
        <f>IF(C31=0,,-F31/C31)</f>
        <v>0.35869049501818756</v>
      </c>
      <c r="N31" s="53">
        <f>IF(C31=0,,-I31/C31)</f>
        <v>2.7096315040328958</v>
      </c>
      <c r="O31" s="54">
        <f>IF(C31=0,,L31/C31)</f>
        <v>0.12612683852601614</v>
      </c>
    </row>
    <row r="32" spans="1:15" ht="11.25" customHeight="1">
      <c r="A32" s="101" t="s">
        <v>51</v>
      </c>
      <c r="B32" s="42">
        <f>B34-2</f>
        <v>2006</v>
      </c>
      <c r="C32" s="43">
        <v>607281</v>
      </c>
      <c r="D32" s="44">
        <v>73226</v>
      </c>
      <c r="E32" s="44">
        <v>0</v>
      </c>
      <c r="F32" s="44">
        <v>-619923</v>
      </c>
      <c r="G32" s="44">
        <v>0</v>
      </c>
      <c r="H32" s="44">
        <v>-12416</v>
      </c>
      <c r="I32" s="44">
        <v>-140291</v>
      </c>
      <c r="J32" s="44">
        <v>53</v>
      </c>
      <c r="K32" s="44">
        <v>0</v>
      </c>
      <c r="L32" s="45">
        <v>-92070</v>
      </c>
      <c r="M32" s="46">
        <f>IF(C32=0,,-F32/C32)</f>
        <v>1.0208173810805872</v>
      </c>
      <c r="N32" s="46">
        <f>IF(C32=0,,-I32/C32)</f>
        <v>0.2310149667122798</v>
      </c>
      <c r="O32" s="47">
        <f>IF(C32=0,,L32/C32)</f>
        <v>-0.15161021010043127</v>
      </c>
    </row>
    <row r="33" spans="1:15" ht="11.25" customHeight="1">
      <c r="A33" s="102"/>
      <c r="B33" s="26">
        <f>B34-1</f>
        <v>2007</v>
      </c>
      <c r="C33" s="27">
        <v>828423</v>
      </c>
      <c r="D33" s="28">
        <v>109224</v>
      </c>
      <c r="E33" s="28">
        <v>1020</v>
      </c>
      <c r="F33" s="28">
        <v>-822444</v>
      </c>
      <c r="G33" s="28">
        <v>0</v>
      </c>
      <c r="H33" s="28">
        <v>-16281</v>
      </c>
      <c r="I33" s="28">
        <v>-204849</v>
      </c>
      <c r="J33" s="28">
        <v>-1637</v>
      </c>
      <c r="K33" s="28">
        <v>0</v>
      </c>
      <c r="L33" s="29">
        <v>-106544</v>
      </c>
      <c r="M33" s="30">
        <f>IF(C33=0,,-F33/C33)</f>
        <v>0.992782672620147</v>
      </c>
      <c r="N33" s="30">
        <f>IF(C33=0,,-I33/C33)</f>
        <v>0.2472758482079807</v>
      </c>
      <c r="O33" s="48">
        <f>IF(C33=0,,L33/C33)</f>
        <v>-0.12861062524821257</v>
      </c>
    </row>
    <row r="34" spans="1:15" ht="11.25" customHeight="1">
      <c r="A34" s="103"/>
      <c r="B34" s="49">
        <v>2008</v>
      </c>
      <c r="C34" s="50">
        <v>966158</v>
      </c>
      <c r="D34" s="51">
        <v>142850</v>
      </c>
      <c r="E34" s="51">
        <v>0</v>
      </c>
      <c r="F34" s="51">
        <v>-755302</v>
      </c>
      <c r="G34" s="51">
        <v>0</v>
      </c>
      <c r="H34" s="51">
        <v>-6608</v>
      </c>
      <c r="I34" s="51">
        <v>-271367</v>
      </c>
      <c r="J34" s="51">
        <v>-337</v>
      </c>
      <c r="K34" s="51">
        <v>0</v>
      </c>
      <c r="L34" s="52">
        <v>75394</v>
      </c>
      <c r="M34" s="53">
        <f>IF(C34=0,,-F34/C34)</f>
        <v>0.7817582631412253</v>
      </c>
      <c r="N34" s="53">
        <f>IF(C34=0,,-I34/C34)</f>
        <v>0.2808722796892434</v>
      </c>
      <c r="O34" s="54">
        <f>IF(C34=0,,L34/C34)</f>
        <v>0.07803485558262727</v>
      </c>
    </row>
    <row r="35" spans="1:15" ht="11.25" customHeight="1">
      <c r="A35" s="101" t="s">
        <v>52</v>
      </c>
      <c r="B35" s="42">
        <f>B37-2</f>
        <v>2006</v>
      </c>
      <c r="C35" s="43">
        <v>6410</v>
      </c>
      <c r="D35" s="44">
        <v>10</v>
      </c>
      <c r="E35" s="44">
        <v>0</v>
      </c>
      <c r="F35" s="44">
        <v>-2792</v>
      </c>
      <c r="G35" s="44">
        <v>0</v>
      </c>
      <c r="H35" s="44">
        <v>0</v>
      </c>
      <c r="I35" s="44">
        <v>-46</v>
      </c>
      <c r="J35" s="44">
        <v>0</v>
      </c>
      <c r="K35" s="44">
        <v>0</v>
      </c>
      <c r="L35" s="45">
        <v>3582</v>
      </c>
      <c r="M35" s="46">
        <f>IF(C35=0,,-F35/C35)</f>
        <v>0.4355694227769111</v>
      </c>
      <c r="N35" s="46">
        <f>IF(C35=0,,-I35/C35)</f>
        <v>0.007176287051482059</v>
      </c>
      <c r="O35" s="47">
        <f>IF(C35=0,,L35/C35)</f>
        <v>0.558814352574103</v>
      </c>
    </row>
    <row r="36" spans="1:15" ht="11.25" customHeight="1">
      <c r="A36" s="102"/>
      <c r="B36" s="26">
        <f>B37-1</f>
        <v>2007</v>
      </c>
      <c r="C36" s="27">
        <v>449</v>
      </c>
      <c r="D36" s="28">
        <v>0</v>
      </c>
      <c r="E36" s="28">
        <v>0</v>
      </c>
      <c r="F36" s="28">
        <v>-578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-129</v>
      </c>
      <c r="M36" s="30">
        <f>IF(C36=0,,-F36/C36)</f>
        <v>1.287305122494432</v>
      </c>
      <c r="N36" s="30">
        <f>IF(C36=0,,-I36/C36)</f>
        <v>0</v>
      </c>
      <c r="O36" s="48">
        <f>IF(C36=0,,L36/C36)</f>
        <v>-0.2873051224944321</v>
      </c>
    </row>
    <row r="37" spans="1:15" ht="11.25" customHeight="1">
      <c r="A37" s="103"/>
      <c r="B37" s="49">
        <v>2008</v>
      </c>
      <c r="C37" s="50">
        <v>431</v>
      </c>
      <c r="D37" s="51">
        <v>0</v>
      </c>
      <c r="E37" s="51">
        <v>0</v>
      </c>
      <c r="F37" s="51">
        <v>-289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142</v>
      </c>
      <c r="M37" s="53">
        <f>IF(C37=0,,-F37/C37)</f>
        <v>0.6705336426914154</v>
      </c>
      <c r="N37" s="53">
        <f>IF(C37=0,,-I37/C37)</f>
        <v>0</v>
      </c>
      <c r="O37" s="54">
        <f>IF(C37=0,,L37/C37)</f>
        <v>0.3294663573085847</v>
      </c>
    </row>
    <row r="38" spans="1:15" ht="11.25" customHeight="1">
      <c r="A38" s="101" t="s">
        <v>53</v>
      </c>
      <c r="B38" s="42">
        <f>B40-2</f>
        <v>2006</v>
      </c>
      <c r="C38" s="43">
        <v>3979</v>
      </c>
      <c r="D38" s="44">
        <v>346</v>
      </c>
      <c r="E38" s="44">
        <v>0</v>
      </c>
      <c r="F38" s="44">
        <v>-6893</v>
      </c>
      <c r="G38" s="44">
        <v>0</v>
      </c>
      <c r="H38" s="44">
        <v>0</v>
      </c>
      <c r="I38" s="44">
        <v>-2074</v>
      </c>
      <c r="J38" s="44">
        <v>0</v>
      </c>
      <c r="K38" s="44">
        <v>0</v>
      </c>
      <c r="L38" s="45">
        <v>-4642</v>
      </c>
      <c r="M38" s="46">
        <f>IF(C38=0,,-F38/C38)</f>
        <v>1.7323448102538326</v>
      </c>
      <c r="N38" s="46">
        <f>IF(C38=0,,-I38/C38)</f>
        <v>0.5212364915807992</v>
      </c>
      <c r="O38" s="47">
        <f>IF(C38=0,,L38/C38)</f>
        <v>-1.1666247800955014</v>
      </c>
    </row>
    <row r="39" spans="1:15" ht="11.25" customHeight="1">
      <c r="A39" s="102"/>
      <c r="B39" s="26">
        <f>B40-1</f>
        <v>2007</v>
      </c>
      <c r="C39" s="27">
        <v>8955</v>
      </c>
      <c r="D39" s="28">
        <v>548</v>
      </c>
      <c r="E39" s="28">
        <v>0</v>
      </c>
      <c r="F39" s="28">
        <v>-3259</v>
      </c>
      <c r="G39" s="28">
        <v>0</v>
      </c>
      <c r="H39" s="28">
        <v>0</v>
      </c>
      <c r="I39" s="28">
        <v>-9592</v>
      </c>
      <c r="J39" s="28">
        <v>0</v>
      </c>
      <c r="K39" s="28">
        <v>0</v>
      </c>
      <c r="L39" s="29">
        <v>-3348</v>
      </c>
      <c r="M39" s="30">
        <f>IF(C39=0,,-F39/C39)</f>
        <v>0.3639307649357901</v>
      </c>
      <c r="N39" s="30">
        <f>IF(C39=0,,-I39/C39)</f>
        <v>1.0711334450027918</v>
      </c>
      <c r="O39" s="48">
        <f>IF(C39=0,,L39/C39)</f>
        <v>-0.37386934673366834</v>
      </c>
    </row>
    <row r="40" spans="1:15" ht="11.25" customHeight="1">
      <c r="A40" s="103"/>
      <c r="B40" s="49">
        <v>2008</v>
      </c>
      <c r="C40" s="50">
        <v>22239</v>
      </c>
      <c r="D40" s="51">
        <v>650</v>
      </c>
      <c r="E40" s="51">
        <v>715</v>
      </c>
      <c r="F40" s="51">
        <v>-7395</v>
      </c>
      <c r="G40" s="51">
        <v>0</v>
      </c>
      <c r="H40" s="51">
        <v>0</v>
      </c>
      <c r="I40" s="51">
        <v>-20152</v>
      </c>
      <c r="J40" s="51">
        <v>0</v>
      </c>
      <c r="K40" s="51">
        <v>0</v>
      </c>
      <c r="L40" s="52">
        <v>-3943</v>
      </c>
      <c r="M40" s="53">
        <f>IF(C40=0,,-F40/C40)</f>
        <v>0.3325239444219614</v>
      </c>
      <c r="N40" s="53">
        <f>IF(C40=0,,-I40/C40)</f>
        <v>0.9061558523314898</v>
      </c>
      <c r="O40" s="54">
        <f>IF(C40=0,,L40/C40)</f>
        <v>-0.177301137641081</v>
      </c>
    </row>
    <row r="41" spans="1:15" ht="11.25" customHeight="1">
      <c r="A41" s="101" t="s">
        <v>54</v>
      </c>
      <c r="B41" s="42">
        <f>B43-2</f>
        <v>2006</v>
      </c>
      <c r="C41" s="43">
        <v>20809</v>
      </c>
      <c r="D41" s="44">
        <v>249</v>
      </c>
      <c r="E41" s="44">
        <v>0</v>
      </c>
      <c r="F41" s="44">
        <v>-2356</v>
      </c>
      <c r="G41" s="44">
        <v>0</v>
      </c>
      <c r="H41" s="44">
        <v>0</v>
      </c>
      <c r="I41" s="44">
        <v>-11015</v>
      </c>
      <c r="J41" s="44">
        <v>0</v>
      </c>
      <c r="K41" s="44">
        <v>0</v>
      </c>
      <c r="L41" s="45">
        <v>7687</v>
      </c>
      <c r="M41" s="46">
        <f>IF(C41=0,,-F41/C41)</f>
        <v>0.1132202412417704</v>
      </c>
      <c r="N41" s="46">
        <f>IF(C41=0,,-I41/C41)</f>
        <v>0.5293382670959681</v>
      </c>
      <c r="O41" s="47">
        <f>IF(C41=0,,L41/C41)</f>
        <v>0.36940746792253354</v>
      </c>
    </row>
    <row r="42" spans="1:15" ht="11.25" customHeight="1">
      <c r="A42" s="102"/>
      <c r="B42" s="26">
        <f>B43-1</f>
        <v>2007</v>
      </c>
      <c r="C42" s="27">
        <v>22807</v>
      </c>
      <c r="D42" s="28">
        <v>417</v>
      </c>
      <c r="E42" s="28">
        <v>0</v>
      </c>
      <c r="F42" s="28">
        <v>-1929</v>
      </c>
      <c r="G42" s="28">
        <v>0</v>
      </c>
      <c r="H42" s="28">
        <v>0</v>
      </c>
      <c r="I42" s="28">
        <v>-15738</v>
      </c>
      <c r="J42" s="28">
        <v>0</v>
      </c>
      <c r="K42" s="28">
        <v>0</v>
      </c>
      <c r="L42" s="29">
        <v>5557</v>
      </c>
      <c r="M42" s="30">
        <f>IF(C42=0,,-F42/C42)</f>
        <v>0.08457929583022757</v>
      </c>
      <c r="N42" s="30">
        <f>IF(C42=0,,-I42/C42)</f>
        <v>0.6900513000394616</v>
      </c>
      <c r="O42" s="48">
        <f>IF(C42=0,,L42/C42)</f>
        <v>0.24365326434866488</v>
      </c>
    </row>
    <row r="43" spans="1:15" ht="11.25" customHeight="1">
      <c r="A43" s="103"/>
      <c r="B43" s="49">
        <v>2008</v>
      </c>
      <c r="C43" s="50">
        <v>25239</v>
      </c>
      <c r="D43" s="51">
        <v>839</v>
      </c>
      <c r="E43" s="51">
        <v>0</v>
      </c>
      <c r="F43" s="51">
        <v>-2268</v>
      </c>
      <c r="G43" s="51">
        <v>0</v>
      </c>
      <c r="H43" s="51">
        <v>0</v>
      </c>
      <c r="I43" s="51">
        <v>-12812</v>
      </c>
      <c r="J43" s="51">
        <v>0</v>
      </c>
      <c r="K43" s="51">
        <v>0</v>
      </c>
      <c r="L43" s="52">
        <v>10998</v>
      </c>
      <c r="M43" s="53">
        <f>IF(C43=0,,-F43/C43)</f>
        <v>0.08986092951384762</v>
      </c>
      <c r="N43" s="53">
        <f>IF(C43=0,,-I43/C43)</f>
        <v>0.5076270850667618</v>
      </c>
      <c r="O43" s="54">
        <f>IF(C43=0,,L43/C43)</f>
        <v>0.43575418994413406</v>
      </c>
    </row>
    <row r="44" spans="1:15" ht="11.25" customHeight="1">
      <c r="A44" s="101" t="s">
        <v>55</v>
      </c>
      <c r="B44" s="42">
        <f>B46-2</f>
        <v>2006</v>
      </c>
      <c r="C44" s="43">
        <v>693</v>
      </c>
      <c r="D44" s="44">
        <v>18</v>
      </c>
      <c r="E44" s="44">
        <v>0</v>
      </c>
      <c r="F44" s="44">
        <v>-440</v>
      </c>
      <c r="G44" s="44">
        <v>0</v>
      </c>
      <c r="H44" s="44">
        <v>0</v>
      </c>
      <c r="I44" s="44">
        <v>-166</v>
      </c>
      <c r="J44" s="44">
        <v>0</v>
      </c>
      <c r="K44" s="44">
        <v>0</v>
      </c>
      <c r="L44" s="45">
        <v>105</v>
      </c>
      <c r="M44" s="46">
        <f>IF(C44=0,,-F44/C44)</f>
        <v>0.6349206349206349</v>
      </c>
      <c r="N44" s="46">
        <f>IF(C44=0,,-I44/C44)</f>
        <v>0.23953823953823955</v>
      </c>
      <c r="O44" s="47">
        <f>IF(C44=0,,L44/C44)</f>
        <v>0.15151515151515152</v>
      </c>
    </row>
    <row r="45" spans="1:15" ht="11.25" customHeight="1">
      <c r="A45" s="102"/>
      <c r="B45" s="26">
        <f>B46-1</f>
        <v>2007</v>
      </c>
      <c r="C45" s="27">
        <v>1636</v>
      </c>
      <c r="D45" s="28">
        <v>47</v>
      </c>
      <c r="E45" s="28">
        <v>0</v>
      </c>
      <c r="F45" s="28">
        <v>-2035</v>
      </c>
      <c r="G45" s="28">
        <v>0</v>
      </c>
      <c r="H45" s="28">
        <v>0</v>
      </c>
      <c r="I45" s="28">
        <v>-548</v>
      </c>
      <c r="J45" s="28">
        <v>0</v>
      </c>
      <c r="K45" s="28">
        <v>0</v>
      </c>
      <c r="L45" s="29">
        <v>-900</v>
      </c>
      <c r="M45" s="30">
        <f>IF(C45=0,,-F45/C45)</f>
        <v>1.2438875305623471</v>
      </c>
      <c r="N45" s="30">
        <f>IF(C45=0,,-I45/C45)</f>
        <v>0.33496332518337407</v>
      </c>
      <c r="O45" s="48">
        <f>IF(C45=0,,L45/C45)</f>
        <v>-0.5501222493887531</v>
      </c>
    </row>
    <row r="46" spans="1:15" ht="11.25" customHeight="1">
      <c r="A46" s="103"/>
      <c r="B46" s="49">
        <v>2008</v>
      </c>
      <c r="C46" s="50">
        <v>1313</v>
      </c>
      <c r="D46" s="51">
        <v>78</v>
      </c>
      <c r="E46" s="51">
        <v>0</v>
      </c>
      <c r="F46" s="51">
        <v>-1361</v>
      </c>
      <c r="G46" s="51">
        <v>0</v>
      </c>
      <c r="H46" s="51">
        <v>0</v>
      </c>
      <c r="I46" s="51">
        <v>-589</v>
      </c>
      <c r="J46" s="51">
        <v>0</v>
      </c>
      <c r="K46" s="51">
        <v>0</v>
      </c>
      <c r="L46" s="52">
        <v>-559</v>
      </c>
      <c r="M46" s="53">
        <f>IF(C46=0,,-F46/C46)</f>
        <v>1.0365575019040365</v>
      </c>
      <c r="N46" s="53">
        <f>IF(C46=0,,-I46/C46)</f>
        <v>0.4485910129474486</v>
      </c>
      <c r="O46" s="54">
        <f>IF(C46=0,,L46/C46)</f>
        <v>-0.42574257425742573</v>
      </c>
    </row>
    <row r="47" spans="1:15" ht="11.25" customHeight="1">
      <c r="A47" s="101" t="s">
        <v>56</v>
      </c>
      <c r="B47" s="42">
        <f>B49-2</f>
        <v>2006</v>
      </c>
      <c r="C47" s="43">
        <v>1713734</v>
      </c>
      <c r="D47" s="44">
        <v>197905</v>
      </c>
      <c r="E47" s="44">
        <v>0</v>
      </c>
      <c r="F47" s="44">
        <v>-2248727</v>
      </c>
      <c r="G47" s="44">
        <v>0</v>
      </c>
      <c r="H47" s="44">
        <v>0</v>
      </c>
      <c r="I47" s="44">
        <v>-260631</v>
      </c>
      <c r="J47" s="44">
        <v>0</v>
      </c>
      <c r="K47" s="44">
        <v>0</v>
      </c>
      <c r="L47" s="45">
        <v>-597719</v>
      </c>
      <c r="M47" s="46">
        <f>IF(C47=0,,-F47/C47)</f>
        <v>1.312179719839835</v>
      </c>
      <c r="N47" s="46">
        <f>IF(C47=0,,-I47/C47)</f>
        <v>0.15208369560270146</v>
      </c>
      <c r="O47" s="47">
        <f>IF(C47=0,,L47/C47)</f>
        <v>-0.34878166623291595</v>
      </c>
    </row>
    <row r="48" spans="1:15" ht="11.25" customHeight="1">
      <c r="A48" s="102"/>
      <c r="B48" s="26">
        <f>B49-1</f>
        <v>2007</v>
      </c>
      <c r="C48" s="27">
        <v>1929895</v>
      </c>
      <c r="D48" s="28">
        <v>256516</v>
      </c>
      <c r="E48" s="28">
        <v>0</v>
      </c>
      <c r="F48" s="28">
        <v>-1590842</v>
      </c>
      <c r="G48" s="28">
        <v>0</v>
      </c>
      <c r="H48" s="28">
        <v>0</v>
      </c>
      <c r="I48" s="28">
        <v>-243869</v>
      </c>
      <c r="J48" s="28">
        <v>0</v>
      </c>
      <c r="K48" s="28">
        <v>0</v>
      </c>
      <c r="L48" s="29">
        <v>351700</v>
      </c>
      <c r="M48" s="30">
        <f>IF(C48=0,,-F48/C48)</f>
        <v>0.824315312491094</v>
      </c>
      <c r="N48" s="30">
        <f>IF(C48=0,,-I48/C48)</f>
        <v>0.12636386953694373</v>
      </c>
      <c r="O48" s="48">
        <f>IF(C48=0,,L48/C48)</f>
        <v>0.1822378937714228</v>
      </c>
    </row>
    <row r="49" spans="1:15" ht="11.25" customHeight="1">
      <c r="A49" s="103"/>
      <c r="B49" s="49">
        <v>2008</v>
      </c>
      <c r="C49" s="50">
        <v>2065929</v>
      </c>
      <c r="D49" s="51">
        <v>335639</v>
      </c>
      <c r="E49" s="51">
        <v>0</v>
      </c>
      <c r="F49" s="51">
        <v>-1478768</v>
      </c>
      <c r="G49" s="51">
        <v>0</v>
      </c>
      <c r="H49" s="51">
        <v>0</v>
      </c>
      <c r="I49" s="51">
        <v>-250029</v>
      </c>
      <c r="J49" s="51">
        <v>0</v>
      </c>
      <c r="K49" s="51">
        <v>0</v>
      </c>
      <c r="L49" s="52">
        <v>672771</v>
      </c>
      <c r="M49" s="53">
        <f>IF(C49=0,,-F49/C49)</f>
        <v>0.7157883935023904</v>
      </c>
      <c r="N49" s="53">
        <f>IF(C49=0,,-I49/C49)</f>
        <v>0.12102497230059697</v>
      </c>
      <c r="O49" s="54">
        <f>IF(C49=0,,L49/C49)</f>
        <v>0.32565059109001326</v>
      </c>
    </row>
    <row r="50" spans="1:15" ht="11.25" customHeight="1">
      <c r="A50" s="101" t="s">
        <v>57</v>
      </c>
      <c r="B50" s="42">
        <f>B52-2</f>
        <v>2006</v>
      </c>
      <c r="C50" s="43">
        <v>15016</v>
      </c>
      <c r="D50" s="44">
        <v>103</v>
      </c>
      <c r="E50" s="44">
        <v>0</v>
      </c>
      <c r="F50" s="44">
        <v>-7100</v>
      </c>
      <c r="G50" s="44">
        <v>0</v>
      </c>
      <c r="H50" s="44">
        <v>0</v>
      </c>
      <c r="I50" s="44">
        <v>-3294</v>
      </c>
      <c r="J50" s="44">
        <v>0</v>
      </c>
      <c r="K50" s="44">
        <v>0</v>
      </c>
      <c r="L50" s="45">
        <v>4725</v>
      </c>
      <c r="M50" s="46">
        <f>IF(C50=0,,-F50/C50)</f>
        <v>0.4728289824187533</v>
      </c>
      <c r="N50" s="46">
        <f>IF(C50=0,,-I50/C50)</f>
        <v>0.2193660095897709</v>
      </c>
      <c r="O50" s="47">
        <f>IF(C50=0,,L50/C50)</f>
        <v>0.314664358018114</v>
      </c>
    </row>
    <row r="51" spans="1:15" ht="11.25" customHeight="1">
      <c r="A51" s="102"/>
      <c r="B51" s="26">
        <f>B52-1</f>
        <v>2007</v>
      </c>
      <c r="C51" s="27">
        <v>30125</v>
      </c>
      <c r="D51" s="28">
        <v>216</v>
      </c>
      <c r="E51" s="28">
        <v>0</v>
      </c>
      <c r="F51" s="28">
        <v>-17742</v>
      </c>
      <c r="G51" s="28">
        <v>0</v>
      </c>
      <c r="H51" s="28">
        <v>0</v>
      </c>
      <c r="I51" s="28">
        <v>-3092</v>
      </c>
      <c r="J51" s="28">
        <v>-70</v>
      </c>
      <c r="K51" s="28">
        <v>0</v>
      </c>
      <c r="L51" s="29">
        <v>9437</v>
      </c>
      <c r="M51" s="30">
        <f>IF(C51=0,,-F51/C51)</f>
        <v>0.5889460580912863</v>
      </c>
      <c r="N51" s="30">
        <f>IF(C51=0,,-I51/C51)</f>
        <v>0.1026390041493776</v>
      </c>
      <c r="O51" s="48">
        <f>IF(C51=0,,L51/C51)</f>
        <v>0.31326141078838177</v>
      </c>
    </row>
    <row r="52" spans="1:15" ht="11.25" customHeight="1">
      <c r="A52" s="103"/>
      <c r="B52" s="49">
        <v>2008</v>
      </c>
      <c r="C52" s="50">
        <v>28509</v>
      </c>
      <c r="D52" s="51">
        <v>344</v>
      </c>
      <c r="E52" s="51">
        <v>0</v>
      </c>
      <c r="F52" s="51">
        <v>-11788</v>
      </c>
      <c r="G52" s="51">
        <v>0</v>
      </c>
      <c r="H52" s="51">
        <v>0</v>
      </c>
      <c r="I52" s="51">
        <v>-4893</v>
      </c>
      <c r="J52" s="51">
        <v>0</v>
      </c>
      <c r="K52" s="51">
        <v>0</v>
      </c>
      <c r="L52" s="52">
        <v>12172</v>
      </c>
      <c r="M52" s="53">
        <f>IF(C52=0,,-F52/C52)</f>
        <v>0.41348346136307834</v>
      </c>
      <c r="N52" s="53">
        <f>IF(C52=0,,-I52/C52)</f>
        <v>0.171630011575292</v>
      </c>
      <c r="O52" s="54">
        <f>IF(C52=0,,L52/C52)</f>
        <v>0.42695289206917114</v>
      </c>
    </row>
  </sheetData>
  <mergeCells count="15">
    <mergeCell ref="A44:A46"/>
    <mergeCell ref="A47:A49"/>
    <mergeCell ref="A50:A52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12003028</v>
      </c>
      <c r="D7" s="65">
        <v>11623446</v>
      </c>
      <c r="E7" s="64">
        <v>11854243</v>
      </c>
      <c r="F7" s="66">
        <v>-8059175</v>
      </c>
      <c r="G7" s="65">
        <v>-1618249</v>
      </c>
      <c r="H7" s="67">
        <v>2124718</v>
      </c>
      <c r="I7" s="67">
        <v>2124763</v>
      </c>
      <c r="J7" s="64">
        <v>6616351</v>
      </c>
      <c r="K7" s="66">
        <v>1471588</v>
      </c>
      <c r="L7" s="66">
        <v>5709</v>
      </c>
      <c r="M7" s="66">
        <v>116380</v>
      </c>
      <c r="N7" s="66">
        <v>8210028</v>
      </c>
      <c r="O7" s="65">
        <v>7960422</v>
      </c>
      <c r="P7" s="68">
        <f>IF(E7=0,,-F7/E7)</f>
        <v>0.6798557276074061</v>
      </c>
      <c r="Q7" s="68">
        <f>IF(E7=0,,-G7/E7)</f>
        <v>0.1365122176084968</v>
      </c>
      <c r="R7" s="69">
        <f>IF(E7=0,,I7/E7)</f>
        <v>0.1792407157504701</v>
      </c>
    </row>
    <row r="8" spans="1:18" ht="11.25" customHeight="1">
      <c r="A8" s="25"/>
      <c r="B8" s="26">
        <f>B9-1</f>
        <v>2007</v>
      </c>
      <c r="C8" s="70">
        <v>12543622</v>
      </c>
      <c r="D8" s="71">
        <v>12152761</v>
      </c>
      <c r="E8" s="70">
        <v>12143063</v>
      </c>
      <c r="F8" s="72">
        <v>-8913813</v>
      </c>
      <c r="G8" s="71">
        <v>-1815324</v>
      </c>
      <c r="H8" s="73">
        <v>1488263</v>
      </c>
      <c r="I8" s="73">
        <v>1488336</v>
      </c>
      <c r="J8" s="70">
        <v>7027282</v>
      </c>
      <c r="K8" s="72">
        <v>1626966</v>
      </c>
      <c r="L8" s="72">
        <v>5419</v>
      </c>
      <c r="M8" s="72">
        <v>127126</v>
      </c>
      <c r="N8" s="72">
        <v>8786793</v>
      </c>
      <c r="O8" s="71">
        <v>8490827</v>
      </c>
      <c r="P8" s="74">
        <f>IF(E8=0,,-F8/E8)</f>
        <v>0.734066273064712</v>
      </c>
      <c r="Q8" s="74">
        <f>IF(E8=0,,-G8/E8)</f>
        <v>0.1494947362127661</v>
      </c>
      <c r="R8" s="75">
        <f>IF(E8=0,,I8/E8)</f>
        <v>0.12256676919159523</v>
      </c>
    </row>
    <row r="9" spans="1:18" ht="11.25" customHeight="1" thickBot="1">
      <c r="A9" s="32"/>
      <c r="B9" s="33">
        <v>2008</v>
      </c>
      <c r="C9" s="76">
        <v>12802851</v>
      </c>
      <c r="D9" s="77">
        <v>12289420</v>
      </c>
      <c r="E9" s="76">
        <v>12787212</v>
      </c>
      <c r="F9" s="78">
        <v>-9107374</v>
      </c>
      <c r="G9" s="77">
        <v>-2038460</v>
      </c>
      <c r="H9" s="79">
        <v>1835172</v>
      </c>
      <c r="I9" s="79">
        <v>1835131</v>
      </c>
      <c r="J9" s="76">
        <v>7042345</v>
      </c>
      <c r="K9" s="78">
        <v>1527130</v>
      </c>
      <c r="L9" s="78">
        <v>5274</v>
      </c>
      <c r="M9" s="78">
        <v>119653</v>
      </c>
      <c r="N9" s="78">
        <v>8694402</v>
      </c>
      <c r="O9" s="77">
        <v>8333528</v>
      </c>
      <c r="P9" s="80">
        <f>IF(E9=0,,-F9/E9)</f>
        <v>0.7122251511901109</v>
      </c>
      <c r="Q9" s="80">
        <f>IF(E9=0,,-G9/E9)</f>
        <v>0.15941395200142142</v>
      </c>
      <c r="R9" s="81">
        <f>IF(E9=0,,I9/E9)</f>
        <v>0.1435129878193933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46</v>
      </c>
      <c r="B11" s="42">
        <f>B13-2</f>
        <v>2006</v>
      </c>
      <c r="C11" s="84">
        <v>191461</v>
      </c>
      <c r="D11" s="85">
        <v>61094</v>
      </c>
      <c r="E11" s="84">
        <v>181934</v>
      </c>
      <c r="F11" s="86">
        <v>-138572</v>
      </c>
      <c r="G11" s="85">
        <v>-30346</v>
      </c>
      <c r="H11" s="87">
        <v>-42199</v>
      </c>
      <c r="I11" s="84">
        <v>-42199</v>
      </c>
      <c r="J11" s="84">
        <v>93884</v>
      </c>
      <c r="K11" s="86">
        <v>32215</v>
      </c>
      <c r="L11" s="86">
        <v>0</v>
      </c>
      <c r="M11" s="86">
        <v>2663</v>
      </c>
      <c r="N11" s="86">
        <v>128762</v>
      </c>
      <c r="O11" s="85">
        <v>101146</v>
      </c>
      <c r="P11" s="88">
        <f>IF(E11=0,,-F11/E11)</f>
        <v>0.7616608220563501</v>
      </c>
      <c r="Q11" s="88">
        <f>IF(E11=0,,-G11/E11)</f>
        <v>0.16679675046995063</v>
      </c>
      <c r="R11" s="89">
        <f>IF(E11=0,,I11/E11)</f>
        <v>-0.23194674992030076</v>
      </c>
    </row>
    <row r="12" spans="1:18" ht="11.25" customHeight="1">
      <c r="A12" s="102"/>
      <c r="B12" s="26">
        <f>B13-1</f>
        <v>2007</v>
      </c>
      <c r="C12" s="70">
        <v>212741</v>
      </c>
      <c r="D12" s="71">
        <v>88739</v>
      </c>
      <c r="E12" s="70">
        <v>204492</v>
      </c>
      <c r="F12" s="72">
        <v>-164434</v>
      </c>
      <c r="G12" s="71">
        <v>-32648</v>
      </c>
      <c r="H12" s="73">
        <v>-35688</v>
      </c>
      <c r="I12" s="70">
        <v>-35688</v>
      </c>
      <c r="J12" s="70">
        <v>102133</v>
      </c>
      <c r="K12" s="72">
        <v>41769</v>
      </c>
      <c r="L12" s="72">
        <v>0</v>
      </c>
      <c r="M12" s="72">
        <v>2731</v>
      </c>
      <c r="N12" s="72">
        <v>146633</v>
      </c>
      <c r="O12" s="71">
        <v>104964</v>
      </c>
      <c r="P12" s="74">
        <f>IF(E12=0,,-F12/E12)</f>
        <v>0.8041096962228351</v>
      </c>
      <c r="Q12" s="74">
        <f>IF(E12=0,,-G12/E12)</f>
        <v>0.1596541674001917</v>
      </c>
      <c r="R12" s="90">
        <f>IF(E12=0,,I12/E12)</f>
        <v>-0.17452027463177044</v>
      </c>
    </row>
    <row r="13" spans="1:18" ht="11.25" customHeight="1">
      <c r="A13" s="103"/>
      <c r="B13" s="91">
        <v>2008</v>
      </c>
      <c r="C13" s="92">
        <v>239608</v>
      </c>
      <c r="D13" s="93">
        <v>107354</v>
      </c>
      <c r="E13" s="92">
        <v>220999</v>
      </c>
      <c r="F13" s="94">
        <v>-188633</v>
      </c>
      <c r="G13" s="93">
        <v>-30078</v>
      </c>
      <c r="H13" s="95">
        <v>-27533</v>
      </c>
      <c r="I13" s="92">
        <v>-27533</v>
      </c>
      <c r="J13" s="92">
        <v>120742</v>
      </c>
      <c r="K13" s="94">
        <v>40082</v>
      </c>
      <c r="L13" s="94">
        <v>0</v>
      </c>
      <c r="M13" s="94">
        <v>2917</v>
      </c>
      <c r="N13" s="94">
        <v>163741</v>
      </c>
      <c r="O13" s="93">
        <v>123679</v>
      </c>
      <c r="P13" s="96">
        <f>IF(E13=0,,-F13/E13)</f>
        <v>0.8535468486282743</v>
      </c>
      <c r="Q13" s="96">
        <f>IF(E13=0,,-G13/E13)</f>
        <v>0.13610016334915542</v>
      </c>
      <c r="R13" s="97">
        <f>IF(E13=0,,I13/E13)</f>
        <v>-0.12458427413698704</v>
      </c>
    </row>
    <row r="14" spans="1:18" ht="11.25" customHeight="1">
      <c r="A14" s="101" t="s">
        <v>47</v>
      </c>
      <c r="B14" s="42">
        <f>B16-2</f>
        <v>2006</v>
      </c>
      <c r="C14" s="84">
        <v>1842341</v>
      </c>
      <c r="D14" s="85">
        <v>1834922</v>
      </c>
      <c r="E14" s="84">
        <v>1849637</v>
      </c>
      <c r="F14" s="86">
        <v>-1262839</v>
      </c>
      <c r="G14" s="85">
        <v>-267307</v>
      </c>
      <c r="H14" s="87">
        <v>332253</v>
      </c>
      <c r="I14" s="84">
        <v>332253</v>
      </c>
      <c r="J14" s="84">
        <v>1027121</v>
      </c>
      <c r="K14" s="86">
        <v>182530</v>
      </c>
      <c r="L14" s="86">
        <v>0</v>
      </c>
      <c r="M14" s="86">
        <v>26018</v>
      </c>
      <c r="N14" s="86">
        <v>1235669</v>
      </c>
      <c r="O14" s="85">
        <v>1232844</v>
      </c>
      <c r="P14" s="88">
        <f>IF(E14=0,,-F14/E14)</f>
        <v>0.6827496422270964</v>
      </c>
      <c r="Q14" s="88">
        <f>IF(E14=0,,-G14/E14)</f>
        <v>0.14451862716846603</v>
      </c>
      <c r="R14" s="89">
        <f>IF(E14=0,,I14/E14)</f>
        <v>0.17963146282216458</v>
      </c>
    </row>
    <row r="15" spans="1:18" ht="11.25" customHeight="1">
      <c r="A15" s="102"/>
      <c r="B15" s="26">
        <f>B16-1</f>
        <v>2007</v>
      </c>
      <c r="C15" s="70">
        <v>1727983</v>
      </c>
      <c r="D15" s="71">
        <v>1720516</v>
      </c>
      <c r="E15" s="70">
        <v>1805443</v>
      </c>
      <c r="F15" s="72">
        <v>-1297934</v>
      </c>
      <c r="G15" s="71">
        <v>-385824</v>
      </c>
      <c r="H15" s="73">
        <v>158379</v>
      </c>
      <c r="I15" s="70">
        <v>158379</v>
      </c>
      <c r="J15" s="70">
        <v>949661</v>
      </c>
      <c r="K15" s="72">
        <v>191923</v>
      </c>
      <c r="L15" s="72">
        <v>0</v>
      </c>
      <c r="M15" s="72">
        <v>36150</v>
      </c>
      <c r="N15" s="72">
        <v>1177734</v>
      </c>
      <c r="O15" s="71">
        <v>1173012</v>
      </c>
      <c r="P15" s="74">
        <f>IF(E15=0,,-F15/E15)</f>
        <v>0.7189005690016246</v>
      </c>
      <c r="Q15" s="74">
        <f>IF(E15=0,,-G15/E15)</f>
        <v>0.2137004602194586</v>
      </c>
      <c r="R15" s="90">
        <f>IF(E15=0,,I15/E15)</f>
        <v>0.08772306852113304</v>
      </c>
    </row>
    <row r="16" spans="1:18" ht="11.25" customHeight="1">
      <c r="A16" s="103"/>
      <c r="B16" s="91">
        <v>2008</v>
      </c>
      <c r="C16" s="92">
        <v>1808210</v>
      </c>
      <c r="D16" s="93">
        <v>1805039</v>
      </c>
      <c r="E16" s="92">
        <v>1751687</v>
      </c>
      <c r="F16" s="94">
        <v>-1249487</v>
      </c>
      <c r="G16" s="93">
        <v>-433062</v>
      </c>
      <c r="H16" s="95">
        <v>108785</v>
      </c>
      <c r="I16" s="92">
        <v>108785</v>
      </c>
      <c r="J16" s="92">
        <v>1006184</v>
      </c>
      <c r="K16" s="94">
        <v>204001</v>
      </c>
      <c r="L16" s="94">
        <v>0</v>
      </c>
      <c r="M16" s="94">
        <v>33030</v>
      </c>
      <c r="N16" s="94">
        <v>1243215</v>
      </c>
      <c r="O16" s="93">
        <v>1238472</v>
      </c>
      <c r="P16" s="96">
        <f>IF(E16=0,,-F16/E16)</f>
        <v>0.7133049454611469</v>
      </c>
      <c r="Q16" s="96">
        <f>IF(E16=0,,-G16/E16)</f>
        <v>0.24722567444983037</v>
      </c>
      <c r="R16" s="97">
        <f>IF(E16=0,,I16/E16)</f>
        <v>0.062102989860631494</v>
      </c>
    </row>
    <row r="17" spans="1:18" ht="11.25" customHeight="1">
      <c r="A17" s="101" t="s">
        <v>63</v>
      </c>
      <c r="B17" s="42">
        <f>B19-2</f>
        <v>2006</v>
      </c>
      <c r="C17" s="84"/>
      <c r="D17" s="85"/>
      <c r="E17" s="84"/>
      <c r="F17" s="86"/>
      <c r="G17" s="85"/>
      <c r="H17" s="87"/>
      <c r="I17" s="84"/>
      <c r="J17" s="84"/>
      <c r="K17" s="86"/>
      <c r="L17" s="86"/>
      <c r="M17" s="86"/>
      <c r="N17" s="86"/>
      <c r="O17" s="85"/>
      <c r="P17" s="88">
        <f>IF(E17=0,,-F17/E17)</f>
        <v>0</v>
      </c>
      <c r="Q17" s="88">
        <f>IF(E17=0,,-G17/E17)</f>
        <v>0</v>
      </c>
      <c r="R17" s="89">
        <f>IF(E17=0,,I17/E17)</f>
        <v>0</v>
      </c>
    </row>
    <row r="18" spans="1:18" ht="11.25" customHeight="1">
      <c r="A18" s="102"/>
      <c r="B18" s="26">
        <f>B19-1</f>
        <v>2007</v>
      </c>
      <c r="C18" s="70"/>
      <c r="D18" s="71"/>
      <c r="E18" s="70"/>
      <c r="F18" s="72"/>
      <c r="G18" s="71"/>
      <c r="H18" s="73"/>
      <c r="I18" s="70"/>
      <c r="J18" s="70"/>
      <c r="K18" s="72"/>
      <c r="L18" s="72"/>
      <c r="M18" s="72"/>
      <c r="N18" s="72"/>
      <c r="O18" s="71"/>
      <c r="P18" s="74">
        <f>IF(E18=0,,-F18/E18)</f>
        <v>0</v>
      </c>
      <c r="Q18" s="74">
        <f>IF(E18=0,,-G18/E18)</f>
        <v>0</v>
      </c>
      <c r="R18" s="90">
        <f>IF(E18=0,,I18/E18)</f>
        <v>0</v>
      </c>
    </row>
    <row r="19" spans="1:18" ht="11.25" customHeight="1">
      <c r="A19" s="103"/>
      <c r="B19" s="91">
        <v>2008</v>
      </c>
      <c r="C19" s="92">
        <v>105379</v>
      </c>
      <c r="D19" s="93">
        <v>107124</v>
      </c>
      <c r="E19" s="92">
        <v>107643</v>
      </c>
      <c r="F19" s="94">
        <v>-74409</v>
      </c>
      <c r="G19" s="93">
        <v>-23357</v>
      </c>
      <c r="H19" s="95">
        <v>15796</v>
      </c>
      <c r="I19" s="92">
        <v>15796</v>
      </c>
      <c r="J19" s="92">
        <v>54380</v>
      </c>
      <c r="K19" s="94">
        <v>16657</v>
      </c>
      <c r="L19" s="94">
        <v>0</v>
      </c>
      <c r="M19" s="94">
        <v>1166</v>
      </c>
      <c r="N19" s="94">
        <v>72203</v>
      </c>
      <c r="O19" s="93">
        <v>72528</v>
      </c>
      <c r="P19" s="96">
        <f>IF(E19=0,,-F19/E19)</f>
        <v>0.6912572113374766</v>
      </c>
      <c r="Q19" s="96">
        <f>IF(E19=0,,-G19/E19)</f>
        <v>0.2169857770593536</v>
      </c>
      <c r="R19" s="97">
        <f>IF(E19=0,,I19/E19)</f>
        <v>0.14674433079717214</v>
      </c>
    </row>
    <row r="20" spans="1:18" ht="11.25" customHeight="1">
      <c r="A20" s="101" t="s">
        <v>48</v>
      </c>
      <c r="B20" s="42">
        <f>B22-2</f>
        <v>2006</v>
      </c>
      <c r="C20" s="84">
        <v>3797076</v>
      </c>
      <c r="D20" s="85">
        <v>3595259</v>
      </c>
      <c r="E20" s="84">
        <v>3793244</v>
      </c>
      <c r="F20" s="86">
        <v>-2759003</v>
      </c>
      <c r="G20" s="85">
        <v>-360115</v>
      </c>
      <c r="H20" s="87">
        <v>730769</v>
      </c>
      <c r="I20" s="84">
        <v>730769</v>
      </c>
      <c r="J20" s="84">
        <v>2660558</v>
      </c>
      <c r="K20" s="86">
        <v>389777</v>
      </c>
      <c r="L20" s="86">
        <v>272</v>
      </c>
      <c r="M20" s="86">
        <v>29728</v>
      </c>
      <c r="N20" s="86">
        <v>3080335</v>
      </c>
      <c r="O20" s="85">
        <v>2876955</v>
      </c>
      <c r="P20" s="88">
        <f>IF(E20=0,,-F20/E20)</f>
        <v>0.7273465666854018</v>
      </c>
      <c r="Q20" s="88">
        <f>IF(E20=0,,-G20/E20)</f>
        <v>0.09493589128461022</v>
      </c>
      <c r="R20" s="89">
        <f>IF(E20=0,,I20/E20)</f>
        <v>0.19265014325469176</v>
      </c>
    </row>
    <row r="21" spans="1:18" ht="11.25" customHeight="1">
      <c r="A21" s="102"/>
      <c r="B21" s="26">
        <f>B22-1</f>
        <v>2007</v>
      </c>
      <c r="C21" s="70">
        <v>4293709</v>
      </c>
      <c r="D21" s="71">
        <v>4079675</v>
      </c>
      <c r="E21" s="70">
        <v>3903079</v>
      </c>
      <c r="F21" s="72">
        <v>-2925038</v>
      </c>
      <c r="G21" s="71">
        <v>-360088</v>
      </c>
      <c r="H21" s="73">
        <v>692618</v>
      </c>
      <c r="I21" s="70">
        <v>692615</v>
      </c>
      <c r="J21" s="70">
        <v>3051188</v>
      </c>
      <c r="K21" s="72">
        <v>390782</v>
      </c>
      <c r="L21" s="72">
        <v>187</v>
      </c>
      <c r="M21" s="72">
        <v>30974</v>
      </c>
      <c r="N21" s="72">
        <v>3473131</v>
      </c>
      <c r="O21" s="71">
        <v>3254638</v>
      </c>
      <c r="P21" s="74">
        <f>IF(E21=0,,-F21/E21)</f>
        <v>0.7494180876174937</v>
      </c>
      <c r="Q21" s="74">
        <f>IF(E21=0,,-G21/E21)</f>
        <v>0.0922574203596699</v>
      </c>
      <c r="R21" s="90">
        <f>IF(E21=0,,I21/E21)</f>
        <v>0.17745349248631656</v>
      </c>
    </row>
    <row r="22" spans="1:18" ht="11.25" customHeight="1">
      <c r="A22" s="103"/>
      <c r="B22" s="91">
        <v>2008</v>
      </c>
      <c r="C22" s="92">
        <v>4388261</v>
      </c>
      <c r="D22" s="93">
        <v>4183399</v>
      </c>
      <c r="E22" s="92">
        <v>4465204</v>
      </c>
      <c r="F22" s="94">
        <v>-3131615</v>
      </c>
      <c r="G22" s="93">
        <v>-405391</v>
      </c>
      <c r="H22" s="95">
        <v>1009451</v>
      </c>
      <c r="I22" s="92">
        <v>1009451</v>
      </c>
      <c r="J22" s="92">
        <v>2974245</v>
      </c>
      <c r="K22" s="94">
        <v>401409</v>
      </c>
      <c r="L22" s="94">
        <v>184</v>
      </c>
      <c r="M22" s="94">
        <v>31824</v>
      </c>
      <c r="N22" s="94">
        <v>3407662</v>
      </c>
      <c r="O22" s="93">
        <v>3214155</v>
      </c>
      <c r="P22" s="96">
        <f>IF(E22=0,,-F22/E22)</f>
        <v>0.7013374976820768</v>
      </c>
      <c r="Q22" s="96">
        <f>IF(E22=0,,-G22/E22)</f>
        <v>0.09078890908455695</v>
      </c>
      <c r="R22" s="97">
        <f>IF(E22=0,,I22/E22)</f>
        <v>0.226070522197866</v>
      </c>
    </row>
    <row r="23" spans="1:18" ht="11.25" customHeight="1">
      <c r="A23" s="101" t="s">
        <v>51</v>
      </c>
      <c r="B23" s="42">
        <f>B25-2</f>
        <v>2006</v>
      </c>
      <c r="C23" s="84">
        <v>3419919</v>
      </c>
      <c r="D23" s="85">
        <v>3401509</v>
      </c>
      <c r="E23" s="84">
        <v>3391614</v>
      </c>
      <c r="F23" s="86">
        <v>-2265977</v>
      </c>
      <c r="G23" s="85">
        <v>-610064</v>
      </c>
      <c r="H23" s="87">
        <v>417850</v>
      </c>
      <c r="I23" s="84">
        <v>417850</v>
      </c>
      <c r="J23" s="84">
        <v>1434114</v>
      </c>
      <c r="K23" s="86">
        <v>405590</v>
      </c>
      <c r="L23" s="86">
        <v>0</v>
      </c>
      <c r="M23" s="86">
        <v>39302</v>
      </c>
      <c r="N23" s="86">
        <v>1879006</v>
      </c>
      <c r="O23" s="85">
        <v>1873205</v>
      </c>
      <c r="P23" s="88">
        <f>IF(E23=0,,-F23/E23)</f>
        <v>0.6681117013905474</v>
      </c>
      <c r="Q23" s="88">
        <f>IF(E23=0,,-G23/E23)</f>
        <v>0.17987424276465425</v>
      </c>
      <c r="R23" s="89">
        <f>IF(E23=0,,I23/E23)</f>
        <v>0.12320093029454413</v>
      </c>
    </row>
    <row r="24" spans="1:18" ht="11.25" customHeight="1">
      <c r="A24" s="102"/>
      <c r="B24" s="26">
        <f>B25-1</f>
        <v>2007</v>
      </c>
      <c r="C24" s="70">
        <v>3390062</v>
      </c>
      <c r="D24" s="71">
        <v>3368805</v>
      </c>
      <c r="E24" s="70">
        <v>3399614</v>
      </c>
      <c r="F24" s="72">
        <v>-2398122</v>
      </c>
      <c r="G24" s="71">
        <v>-632764</v>
      </c>
      <c r="H24" s="73">
        <v>349160</v>
      </c>
      <c r="I24" s="70">
        <v>349160</v>
      </c>
      <c r="J24" s="70">
        <v>1425223</v>
      </c>
      <c r="K24" s="72">
        <v>450314</v>
      </c>
      <c r="L24" s="72">
        <v>0</v>
      </c>
      <c r="M24" s="72">
        <v>39016</v>
      </c>
      <c r="N24" s="72">
        <v>1914553</v>
      </c>
      <c r="O24" s="71">
        <v>1894072</v>
      </c>
      <c r="P24" s="74">
        <f>IF(E24=0,,-F24/E24)</f>
        <v>0.7054100847919793</v>
      </c>
      <c r="Q24" s="74">
        <f>IF(E24=0,,-G24/E24)</f>
        <v>0.18612818984743562</v>
      </c>
      <c r="R24" s="90">
        <f>IF(E24=0,,I24/E24)</f>
        <v>0.1027057777735943</v>
      </c>
    </row>
    <row r="25" spans="1:18" ht="11.25" customHeight="1">
      <c r="A25" s="103"/>
      <c r="B25" s="91">
        <v>2008</v>
      </c>
      <c r="C25" s="92">
        <v>3697498</v>
      </c>
      <c r="D25" s="93">
        <v>3557767</v>
      </c>
      <c r="E25" s="92">
        <v>3473855</v>
      </c>
      <c r="F25" s="94">
        <v>-2511277</v>
      </c>
      <c r="G25" s="93">
        <v>-734357</v>
      </c>
      <c r="H25" s="95">
        <v>269649</v>
      </c>
      <c r="I25" s="92">
        <v>269649</v>
      </c>
      <c r="J25" s="92">
        <v>1648867</v>
      </c>
      <c r="K25" s="94">
        <v>476679</v>
      </c>
      <c r="L25" s="94">
        <v>0</v>
      </c>
      <c r="M25" s="94">
        <v>39963</v>
      </c>
      <c r="N25" s="94">
        <v>2165509</v>
      </c>
      <c r="O25" s="93">
        <v>2057710</v>
      </c>
      <c r="P25" s="96">
        <f>IF(E25=0,,-F25/E25)</f>
        <v>0.7229078358192843</v>
      </c>
      <c r="Q25" s="96">
        <f>IF(E25=0,,-G25/E25)</f>
        <v>0.21139540942267307</v>
      </c>
      <c r="R25" s="97">
        <f>IF(E25=0,,I25/E25)</f>
        <v>0.07762241083752776</v>
      </c>
    </row>
    <row r="26" spans="1:18" ht="11.25" customHeight="1">
      <c r="A26" s="101" t="s">
        <v>52</v>
      </c>
      <c r="B26" s="42">
        <f>B28-2</f>
        <v>2006</v>
      </c>
      <c r="C26" s="84">
        <v>98985</v>
      </c>
      <c r="D26" s="85">
        <v>97990</v>
      </c>
      <c r="E26" s="84">
        <v>91704</v>
      </c>
      <c r="F26" s="86">
        <v>-61172</v>
      </c>
      <c r="G26" s="85">
        <v>-16316</v>
      </c>
      <c r="H26" s="87">
        <v>19054</v>
      </c>
      <c r="I26" s="84">
        <v>19054</v>
      </c>
      <c r="J26" s="84">
        <v>36757</v>
      </c>
      <c r="K26" s="86">
        <v>31098</v>
      </c>
      <c r="L26" s="86">
        <v>0</v>
      </c>
      <c r="M26" s="86">
        <v>1000</v>
      </c>
      <c r="N26" s="86">
        <v>68855</v>
      </c>
      <c r="O26" s="85">
        <v>68855</v>
      </c>
      <c r="P26" s="88">
        <f>IF(E26=0,,-F26/E26)</f>
        <v>0.6670592340574021</v>
      </c>
      <c r="Q26" s="88">
        <f>IF(E26=0,,-G26/E26)</f>
        <v>0.17792026520108173</v>
      </c>
      <c r="R26" s="89">
        <f>IF(E26=0,,I26/E26)</f>
        <v>0.20777719619645818</v>
      </c>
    </row>
    <row r="27" spans="1:18" ht="11.25" customHeight="1">
      <c r="A27" s="102"/>
      <c r="B27" s="26">
        <f>B28-1</f>
        <v>2007</v>
      </c>
      <c r="C27" s="70">
        <v>177459</v>
      </c>
      <c r="D27" s="71">
        <v>176502</v>
      </c>
      <c r="E27" s="70">
        <v>148000</v>
      </c>
      <c r="F27" s="72">
        <v>-73994</v>
      </c>
      <c r="G27" s="71">
        <v>-27985</v>
      </c>
      <c r="H27" s="73">
        <v>48243</v>
      </c>
      <c r="I27" s="70">
        <v>48243</v>
      </c>
      <c r="J27" s="70">
        <v>74383</v>
      </c>
      <c r="K27" s="72">
        <v>25079</v>
      </c>
      <c r="L27" s="72">
        <v>0</v>
      </c>
      <c r="M27" s="72">
        <v>1423</v>
      </c>
      <c r="N27" s="72">
        <v>100885</v>
      </c>
      <c r="O27" s="71">
        <v>100885</v>
      </c>
      <c r="P27" s="74">
        <f>IF(E27=0,,-F27/E27)</f>
        <v>0.49995945945945947</v>
      </c>
      <c r="Q27" s="74">
        <f>IF(E27=0,,-G27/E27)</f>
        <v>0.18908783783783784</v>
      </c>
      <c r="R27" s="90">
        <f>IF(E27=0,,I27/E27)</f>
        <v>0.32596621621621624</v>
      </c>
    </row>
    <row r="28" spans="1:18" ht="11.25" customHeight="1">
      <c r="A28" s="103"/>
      <c r="B28" s="91">
        <v>2008</v>
      </c>
      <c r="C28" s="92">
        <v>200149</v>
      </c>
      <c r="D28" s="93">
        <v>199949</v>
      </c>
      <c r="E28" s="92">
        <v>191263</v>
      </c>
      <c r="F28" s="94">
        <v>-132761</v>
      </c>
      <c r="G28" s="93">
        <v>-33572</v>
      </c>
      <c r="H28" s="95">
        <v>35924</v>
      </c>
      <c r="I28" s="92">
        <v>35924</v>
      </c>
      <c r="J28" s="92">
        <v>83269</v>
      </c>
      <c r="K28" s="94">
        <v>52775</v>
      </c>
      <c r="L28" s="94">
        <v>0</v>
      </c>
      <c r="M28" s="94">
        <v>2792</v>
      </c>
      <c r="N28" s="94">
        <v>138836</v>
      </c>
      <c r="O28" s="93">
        <v>138860</v>
      </c>
      <c r="P28" s="96">
        <f>IF(E28=0,,-F28/E28)</f>
        <v>0.6941279808431322</v>
      </c>
      <c r="Q28" s="96">
        <f>IF(E28=0,,-G28/E28)</f>
        <v>0.17552793797022948</v>
      </c>
      <c r="R28" s="97">
        <f>IF(E28=0,,I28/E28)</f>
        <v>0.187825141297585</v>
      </c>
    </row>
    <row r="29" spans="1:18" ht="11.25" customHeight="1">
      <c r="A29" s="101" t="s">
        <v>54</v>
      </c>
      <c r="B29" s="42">
        <f>B31-2</f>
        <v>2006</v>
      </c>
      <c r="C29" s="84">
        <v>0</v>
      </c>
      <c r="D29" s="85">
        <v>0</v>
      </c>
      <c r="E29" s="84">
        <v>0</v>
      </c>
      <c r="F29" s="86">
        <v>0</v>
      </c>
      <c r="G29" s="85">
        <v>0</v>
      </c>
      <c r="H29" s="87">
        <v>0</v>
      </c>
      <c r="I29" s="84">
        <v>0</v>
      </c>
      <c r="J29" s="84">
        <v>0</v>
      </c>
      <c r="K29" s="86">
        <v>0</v>
      </c>
      <c r="L29" s="86">
        <v>0</v>
      </c>
      <c r="M29" s="86">
        <v>0</v>
      </c>
      <c r="N29" s="86">
        <v>0</v>
      </c>
      <c r="O29" s="85">
        <v>0</v>
      </c>
      <c r="P29" s="88">
        <f>IF(E29=0,,-F29/E29)</f>
        <v>0</v>
      </c>
      <c r="Q29" s="88">
        <f>IF(E29=0,,-G29/E29)</f>
        <v>0</v>
      </c>
      <c r="R29" s="89">
        <f>IF(E29=0,,I29/E29)</f>
        <v>0</v>
      </c>
    </row>
    <row r="30" spans="1:18" ht="11.25" customHeight="1">
      <c r="A30" s="102"/>
      <c r="B30" s="26">
        <f>B31-1</f>
        <v>2007</v>
      </c>
      <c r="C30" s="70">
        <v>7250</v>
      </c>
      <c r="D30" s="71">
        <v>7250</v>
      </c>
      <c r="E30" s="70">
        <v>4881</v>
      </c>
      <c r="F30" s="72">
        <v>-5452</v>
      </c>
      <c r="G30" s="71">
        <v>-3368</v>
      </c>
      <c r="H30" s="73">
        <v>-3850</v>
      </c>
      <c r="I30" s="70">
        <v>-3850</v>
      </c>
      <c r="J30" s="70">
        <v>3912</v>
      </c>
      <c r="K30" s="72">
        <v>0</v>
      </c>
      <c r="L30" s="72">
        <v>0</v>
      </c>
      <c r="M30" s="72">
        <v>0</v>
      </c>
      <c r="N30" s="72">
        <v>3912</v>
      </c>
      <c r="O30" s="71">
        <v>3912</v>
      </c>
      <c r="P30" s="74">
        <f>IF(E30=0,,-F30/E30)</f>
        <v>1.1169842245441508</v>
      </c>
      <c r="Q30" s="74">
        <f>IF(E30=0,,-G30/E30)</f>
        <v>0.6900225363654989</v>
      </c>
      <c r="R30" s="90">
        <f>IF(E30=0,,I30/E30)</f>
        <v>-0.7887727924605613</v>
      </c>
    </row>
    <row r="31" spans="1:18" ht="11.25" customHeight="1">
      <c r="A31" s="103"/>
      <c r="B31" s="91">
        <v>2008</v>
      </c>
      <c r="C31" s="92">
        <v>22467</v>
      </c>
      <c r="D31" s="93">
        <v>22467</v>
      </c>
      <c r="E31" s="92">
        <v>22816</v>
      </c>
      <c r="F31" s="94">
        <v>-9107</v>
      </c>
      <c r="G31" s="93">
        <v>-5827</v>
      </c>
      <c r="H31" s="95">
        <v>8383</v>
      </c>
      <c r="I31" s="92">
        <v>8383</v>
      </c>
      <c r="J31" s="92">
        <v>3563</v>
      </c>
      <c r="K31" s="94">
        <v>720</v>
      </c>
      <c r="L31" s="94">
        <v>0</v>
      </c>
      <c r="M31" s="94">
        <v>30</v>
      </c>
      <c r="N31" s="94">
        <v>4313</v>
      </c>
      <c r="O31" s="93">
        <v>4313</v>
      </c>
      <c r="P31" s="96">
        <f>IF(E31=0,,-F31/E31)</f>
        <v>0.39914971949509115</v>
      </c>
      <c r="Q31" s="96">
        <f>IF(E31=0,,-G31/E31)</f>
        <v>0.25539095371669</v>
      </c>
      <c r="R31" s="97">
        <f>IF(E31=0,,I31/E31)</f>
        <v>0.36741760168302945</v>
      </c>
    </row>
    <row r="32" spans="1:18" ht="11.25" customHeight="1">
      <c r="A32" s="101" t="s">
        <v>55</v>
      </c>
      <c r="B32" s="42">
        <f>B34-2</f>
        <v>2006</v>
      </c>
      <c r="C32" s="84">
        <v>69278</v>
      </c>
      <c r="D32" s="85">
        <v>66866</v>
      </c>
      <c r="E32" s="84">
        <v>26540</v>
      </c>
      <c r="F32" s="86">
        <v>-34317</v>
      </c>
      <c r="G32" s="85">
        <v>-5298</v>
      </c>
      <c r="H32" s="87">
        <v>-14922</v>
      </c>
      <c r="I32" s="84">
        <v>-14922</v>
      </c>
      <c r="J32" s="84">
        <v>43357</v>
      </c>
      <c r="K32" s="86">
        <v>9668</v>
      </c>
      <c r="L32" s="86">
        <v>0</v>
      </c>
      <c r="M32" s="86">
        <v>1111</v>
      </c>
      <c r="N32" s="86">
        <v>54136</v>
      </c>
      <c r="O32" s="85">
        <v>54136</v>
      </c>
      <c r="P32" s="88">
        <f>IF(E32=0,,-F32/E32)</f>
        <v>1.2930293896006029</v>
      </c>
      <c r="Q32" s="88">
        <f>IF(E32=0,,-G32/E32)</f>
        <v>0.19962321024868124</v>
      </c>
      <c r="R32" s="89">
        <f>IF(E32=0,,I32/E32)</f>
        <v>-0.5622456669178598</v>
      </c>
    </row>
    <row r="33" spans="1:18" ht="11.25" customHeight="1">
      <c r="A33" s="102"/>
      <c r="B33" s="26">
        <f>B34-1</f>
        <v>2007</v>
      </c>
      <c r="C33" s="70">
        <v>100053</v>
      </c>
      <c r="D33" s="71">
        <v>92780</v>
      </c>
      <c r="E33" s="70">
        <v>94961</v>
      </c>
      <c r="F33" s="72">
        <v>-95183</v>
      </c>
      <c r="G33" s="71">
        <v>-13711</v>
      </c>
      <c r="H33" s="73">
        <v>-18995</v>
      </c>
      <c r="I33" s="70">
        <v>-18995</v>
      </c>
      <c r="J33" s="70">
        <v>48449</v>
      </c>
      <c r="K33" s="72">
        <v>10642</v>
      </c>
      <c r="L33" s="72">
        <v>0</v>
      </c>
      <c r="M33" s="72">
        <v>436</v>
      </c>
      <c r="N33" s="72">
        <v>59527</v>
      </c>
      <c r="O33" s="71">
        <v>59527</v>
      </c>
      <c r="P33" s="74">
        <f>IF(E33=0,,-F33/E33)</f>
        <v>1.0023378018344373</v>
      </c>
      <c r="Q33" s="74">
        <f>IF(E33=0,,-G33/E33)</f>
        <v>0.14438558987373765</v>
      </c>
      <c r="R33" s="90">
        <f>IF(E33=0,,I33/E33)</f>
        <v>-0.2000294857889028</v>
      </c>
    </row>
    <row r="34" spans="1:18" ht="11.25" customHeight="1">
      <c r="A34" s="103"/>
      <c r="B34" s="91">
        <v>2008</v>
      </c>
      <c r="C34" s="92">
        <v>96728</v>
      </c>
      <c r="D34" s="93">
        <v>72555</v>
      </c>
      <c r="E34" s="92">
        <v>98389</v>
      </c>
      <c r="F34" s="94">
        <v>-83834</v>
      </c>
      <c r="G34" s="93">
        <v>-20720</v>
      </c>
      <c r="H34" s="95">
        <v>-3819</v>
      </c>
      <c r="I34" s="92">
        <v>-3819</v>
      </c>
      <c r="J34" s="92">
        <v>46788</v>
      </c>
      <c r="K34" s="94">
        <v>10907</v>
      </c>
      <c r="L34" s="94">
        <v>0</v>
      </c>
      <c r="M34" s="94">
        <v>547</v>
      </c>
      <c r="N34" s="94">
        <v>58242</v>
      </c>
      <c r="O34" s="93">
        <v>55681</v>
      </c>
      <c r="P34" s="96">
        <f>IF(E34=0,,-F34/E34)</f>
        <v>0.8520667960849282</v>
      </c>
      <c r="Q34" s="96">
        <f>IF(E34=0,,-G34/E34)</f>
        <v>0.21059264755206375</v>
      </c>
      <c r="R34" s="97">
        <f>IF(E34=0,,I34/E34)</f>
        <v>-0.03881531472014148</v>
      </c>
    </row>
    <row r="35" spans="1:18" ht="11.25" customHeight="1">
      <c r="A35" s="101" t="s">
        <v>64</v>
      </c>
      <c r="B35" s="42">
        <f>B37-2</f>
        <v>2006</v>
      </c>
      <c r="C35" s="84">
        <v>92409</v>
      </c>
      <c r="D35" s="85">
        <v>92790</v>
      </c>
      <c r="E35" s="84">
        <v>82804</v>
      </c>
      <c r="F35" s="86">
        <v>-64844</v>
      </c>
      <c r="G35" s="85">
        <v>-22499</v>
      </c>
      <c r="H35" s="87">
        <v>-3296</v>
      </c>
      <c r="I35" s="84">
        <v>-3296</v>
      </c>
      <c r="J35" s="84">
        <v>50348</v>
      </c>
      <c r="K35" s="86">
        <v>13195</v>
      </c>
      <c r="L35" s="86">
        <v>0</v>
      </c>
      <c r="M35" s="86">
        <v>1046</v>
      </c>
      <c r="N35" s="86">
        <v>64589</v>
      </c>
      <c r="O35" s="85">
        <v>64417</v>
      </c>
      <c r="P35" s="88">
        <f>IF(E35=0,,-F35/E35)</f>
        <v>0.7831022655910342</v>
      </c>
      <c r="Q35" s="88">
        <f>IF(E35=0,,-G35/E35)</f>
        <v>0.27171392686343654</v>
      </c>
      <c r="R35" s="89">
        <f>IF(E35=0,,I35/E35)</f>
        <v>-0.03980484034587701</v>
      </c>
    </row>
    <row r="36" spans="1:18" ht="11.25" customHeight="1">
      <c r="A36" s="102"/>
      <c r="B36" s="26">
        <f>B37-1</f>
        <v>2007</v>
      </c>
      <c r="C36" s="70">
        <v>105217</v>
      </c>
      <c r="D36" s="71">
        <v>100889</v>
      </c>
      <c r="E36" s="70">
        <v>98920</v>
      </c>
      <c r="F36" s="72">
        <v>-64960</v>
      </c>
      <c r="G36" s="71">
        <v>-26994</v>
      </c>
      <c r="H36" s="73">
        <v>7666</v>
      </c>
      <c r="I36" s="70">
        <v>7666</v>
      </c>
      <c r="J36" s="70">
        <v>56645</v>
      </c>
      <c r="K36" s="72">
        <v>16192</v>
      </c>
      <c r="L36" s="72">
        <v>0</v>
      </c>
      <c r="M36" s="72">
        <v>1133</v>
      </c>
      <c r="N36" s="72">
        <v>73970</v>
      </c>
      <c r="O36" s="71">
        <v>71965</v>
      </c>
      <c r="P36" s="74">
        <f>IF(E36=0,,-F36/E36)</f>
        <v>0.6566922765871411</v>
      </c>
      <c r="Q36" s="74">
        <f>IF(E36=0,,-G36/E36)</f>
        <v>0.2728871815608573</v>
      </c>
      <c r="R36" s="90">
        <f>IF(E36=0,,I36/E36)</f>
        <v>0.07749696724625961</v>
      </c>
    </row>
    <row r="37" spans="1:18" ht="11.25" customHeight="1">
      <c r="A37" s="103"/>
      <c r="B37" s="91">
        <v>2008</v>
      </c>
      <c r="C37" s="92"/>
      <c r="D37" s="93"/>
      <c r="E37" s="92"/>
      <c r="F37" s="94"/>
      <c r="G37" s="93"/>
      <c r="H37" s="95"/>
      <c r="I37" s="92"/>
      <c r="J37" s="92"/>
      <c r="K37" s="94"/>
      <c r="L37" s="94"/>
      <c r="M37" s="94"/>
      <c r="N37" s="94"/>
      <c r="O37" s="93"/>
      <c r="P37" s="96">
        <f>IF(E37=0,,-F37/E37)</f>
        <v>0</v>
      </c>
      <c r="Q37" s="96">
        <f>IF(E37=0,,-G37/E37)</f>
        <v>0</v>
      </c>
      <c r="R37" s="97">
        <f>IF(E37=0,,I37/E37)</f>
        <v>0</v>
      </c>
    </row>
    <row r="38" spans="1:18" ht="11.25" customHeight="1">
      <c r="A38" s="101" t="s">
        <v>56</v>
      </c>
      <c r="B38" s="42">
        <f>B40-2</f>
        <v>2006</v>
      </c>
      <c r="C38" s="84">
        <v>2424898</v>
      </c>
      <c r="D38" s="85">
        <v>2412841</v>
      </c>
      <c r="E38" s="84">
        <v>2378880</v>
      </c>
      <c r="F38" s="86">
        <v>-1437625</v>
      </c>
      <c r="G38" s="85">
        <v>-296502</v>
      </c>
      <c r="H38" s="87">
        <v>672984</v>
      </c>
      <c r="I38" s="84">
        <v>673029</v>
      </c>
      <c r="J38" s="84">
        <v>1237184</v>
      </c>
      <c r="K38" s="86">
        <v>399864</v>
      </c>
      <c r="L38" s="86">
        <v>5437</v>
      </c>
      <c r="M38" s="86">
        <v>15512</v>
      </c>
      <c r="N38" s="86">
        <v>1657997</v>
      </c>
      <c r="O38" s="85">
        <v>1651510</v>
      </c>
      <c r="P38" s="88">
        <f>IF(E38=0,,-F38/E38)</f>
        <v>0.6043285075329566</v>
      </c>
      <c r="Q38" s="88">
        <f>IF(E38=0,,-G38/E38)</f>
        <v>0.12463932606941082</v>
      </c>
      <c r="R38" s="89">
        <f>IF(E38=0,,I38/E38)</f>
        <v>0.28291843220338986</v>
      </c>
    </row>
    <row r="39" spans="1:18" ht="11.25" customHeight="1">
      <c r="A39" s="102"/>
      <c r="B39" s="26">
        <f>B40-1</f>
        <v>2007</v>
      </c>
      <c r="C39" s="70">
        <v>2453597</v>
      </c>
      <c r="D39" s="71">
        <v>2449418</v>
      </c>
      <c r="E39" s="70">
        <v>2409695</v>
      </c>
      <c r="F39" s="72">
        <v>-1848669</v>
      </c>
      <c r="G39" s="71">
        <v>-317381</v>
      </c>
      <c r="H39" s="73">
        <v>270797</v>
      </c>
      <c r="I39" s="70">
        <v>270873</v>
      </c>
      <c r="J39" s="70">
        <v>1281087</v>
      </c>
      <c r="K39" s="72">
        <v>492164</v>
      </c>
      <c r="L39" s="72">
        <v>5232</v>
      </c>
      <c r="M39" s="72">
        <v>15263</v>
      </c>
      <c r="N39" s="72">
        <v>1793746</v>
      </c>
      <c r="O39" s="71">
        <v>1787866</v>
      </c>
      <c r="P39" s="74">
        <f>IF(E39=0,,-F39/E39)</f>
        <v>0.7671796638163751</v>
      </c>
      <c r="Q39" s="74">
        <f>IF(E39=0,,-G39/E39)</f>
        <v>0.13171002969255446</v>
      </c>
      <c r="R39" s="90">
        <f>IF(E39=0,,I39/E39)</f>
        <v>0.11240966180367225</v>
      </c>
    </row>
    <row r="40" spans="1:18" ht="11.25" customHeight="1">
      <c r="A40" s="103"/>
      <c r="B40" s="91">
        <v>2008</v>
      </c>
      <c r="C40" s="92">
        <v>2131535</v>
      </c>
      <c r="D40" s="93">
        <v>2128451</v>
      </c>
      <c r="E40" s="92">
        <v>2353663</v>
      </c>
      <c r="F40" s="94">
        <v>-1660671</v>
      </c>
      <c r="G40" s="93">
        <v>-330315</v>
      </c>
      <c r="H40" s="95">
        <v>397661</v>
      </c>
      <c r="I40" s="92">
        <v>397620</v>
      </c>
      <c r="J40" s="92">
        <v>1058383</v>
      </c>
      <c r="K40" s="94">
        <v>310444</v>
      </c>
      <c r="L40" s="94">
        <v>5090</v>
      </c>
      <c r="M40" s="94">
        <v>7284</v>
      </c>
      <c r="N40" s="94">
        <v>1381201</v>
      </c>
      <c r="O40" s="93">
        <v>1375907</v>
      </c>
      <c r="P40" s="96">
        <f>IF(E40=0,,-F40/E40)</f>
        <v>0.7055687241546474</v>
      </c>
      <c r="Q40" s="96">
        <f>IF(E40=0,,-G40/E40)</f>
        <v>0.14034082194434802</v>
      </c>
      <c r="R40" s="97">
        <f>IF(E40=0,,I40/E40)</f>
        <v>0.16893667445169508</v>
      </c>
    </row>
    <row r="41" spans="1:18" ht="11.25" customHeight="1">
      <c r="A41" s="101" t="s">
        <v>57</v>
      </c>
      <c r="B41" s="42">
        <f>B43-2</f>
        <v>2006</v>
      </c>
      <c r="C41" s="84">
        <v>66661</v>
      </c>
      <c r="D41" s="85">
        <v>60175</v>
      </c>
      <c r="E41" s="84">
        <v>57886</v>
      </c>
      <c r="F41" s="86">
        <v>-34826</v>
      </c>
      <c r="G41" s="85">
        <v>-9802</v>
      </c>
      <c r="H41" s="87">
        <v>12225</v>
      </c>
      <c r="I41" s="84">
        <v>12225</v>
      </c>
      <c r="J41" s="84">
        <v>33028</v>
      </c>
      <c r="K41" s="86">
        <v>7651</v>
      </c>
      <c r="L41" s="86">
        <v>0</v>
      </c>
      <c r="M41" s="86">
        <v>0</v>
      </c>
      <c r="N41" s="86">
        <v>40679</v>
      </c>
      <c r="O41" s="85">
        <v>37354</v>
      </c>
      <c r="P41" s="88">
        <f>IF(E41=0,,-F41/E41)</f>
        <v>0.6016307915558166</v>
      </c>
      <c r="Q41" s="88">
        <f>IF(E41=0,,-G41/E41)</f>
        <v>0.16933282659019452</v>
      </c>
      <c r="R41" s="89">
        <f>IF(E41=0,,I41/E41)</f>
        <v>0.2111909615451059</v>
      </c>
    </row>
    <row r="42" spans="1:18" ht="11.25" customHeight="1">
      <c r="A42" s="102"/>
      <c r="B42" s="26">
        <f>B43-1</f>
        <v>2007</v>
      </c>
      <c r="C42" s="70">
        <v>75551</v>
      </c>
      <c r="D42" s="71">
        <v>68187</v>
      </c>
      <c r="E42" s="70">
        <v>73978</v>
      </c>
      <c r="F42" s="72">
        <v>-40027</v>
      </c>
      <c r="G42" s="71">
        <v>-14561</v>
      </c>
      <c r="H42" s="73">
        <v>19933</v>
      </c>
      <c r="I42" s="70">
        <v>19933</v>
      </c>
      <c r="J42" s="70">
        <v>34601</v>
      </c>
      <c r="K42" s="72">
        <v>8101</v>
      </c>
      <c r="L42" s="72">
        <v>0</v>
      </c>
      <c r="M42" s="72">
        <v>0</v>
      </c>
      <c r="N42" s="72">
        <v>42702</v>
      </c>
      <c r="O42" s="71">
        <v>39986</v>
      </c>
      <c r="P42" s="74">
        <f>IF(E42=0,,-F42/E42)</f>
        <v>0.5410662629430372</v>
      </c>
      <c r="Q42" s="74">
        <f>IF(E42=0,,-G42/E42)</f>
        <v>0.19682878693665684</v>
      </c>
      <c r="R42" s="90">
        <f>IF(E42=0,,I42/E42)</f>
        <v>0.26944497012625374</v>
      </c>
    </row>
    <row r="43" spans="1:18" ht="11.25" customHeight="1">
      <c r="A43" s="103"/>
      <c r="B43" s="91">
        <v>2008</v>
      </c>
      <c r="C43" s="92">
        <v>113016</v>
      </c>
      <c r="D43" s="93">
        <v>105315</v>
      </c>
      <c r="E43" s="92">
        <v>101693</v>
      </c>
      <c r="F43" s="94">
        <v>-65580</v>
      </c>
      <c r="G43" s="93">
        <v>-21781</v>
      </c>
      <c r="H43" s="95">
        <v>20875</v>
      </c>
      <c r="I43" s="92">
        <v>20875</v>
      </c>
      <c r="J43" s="92">
        <v>45924</v>
      </c>
      <c r="K43" s="94">
        <v>13456</v>
      </c>
      <c r="L43" s="94">
        <v>0</v>
      </c>
      <c r="M43" s="94">
        <v>100</v>
      </c>
      <c r="N43" s="94">
        <v>59480</v>
      </c>
      <c r="O43" s="93">
        <v>52223</v>
      </c>
      <c r="P43" s="96">
        <f>IF(E43=0,,-F43/E43)</f>
        <v>0.6448821452804028</v>
      </c>
      <c r="Q43" s="96">
        <f>IF(E43=0,,-G43/E43)</f>
        <v>0.2141838671294976</v>
      </c>
      <c r="R43" s="97">
        <f>IF(E43=0,,I43/E43)</f>
        <v>0.2052746993401709</v>
      </c>
    </row>
  </sheetData>
  <mergeCells count="12"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10225232</v>
      </c>
      <c r="D7" s="21">
        <v>1582679</v>
      </c>
      <c r="E7" s="21">
        <v>546</v>
      </c>
      <c r="F7" s="21">
        <v>-10793614</v>
      </c>
      <c r="G7" s="21">
        <v>0</v>
      </c>
      <c r="H7" s="21">
        <v>-125623</v>
      </c>
      <c r="I7" s="21">
        <v>-1846618</v>
      </c>
      <c r="J7" s="21">
        <v>-2168</v>
      </c>
      <c r="K7" s="21">
        <v>0</v>
      </c>
      <c r="L7" s="22">
        <v>-959566</v>
      </c>
      <c r="M7" s="23">
        <f>IF(C7=0,,-F7/C7)</f>
        <v>1.0555862204397906</v>
      </c>
      <c r="N7" s="23">
        <f>IF(C7=0,,-I7/C7)</f>
        <v>0.18059423981773715</v>
      </c>
      <c r="O7" s="24">
        <f>IF(C7=0,,L7/C7)</f>
        <v>-0.09384295632607652</v>
      </c>
    </row>
    <row r="8" spans="1:15" ht="11.25" customHeight="1">
      <c r="A8" s="25"/>
      <c r="B8" s="26">
        <f>B9-1</f>
        <v>2007</v>
      </c>
      <c r="C8" s="27">
        <v>9833254</v>
      </c>
      <c r="D8" s="28">
        <v>1750366</v>
      </c>
      <c r="E8" s="28">
        <v>26709</v>
      </c>
      <c r="F8" s="28">
        <v>-8436462</v>
      </c>
      <c r="G8" s="28">
        <v>0</v>
      </c>
      <c r="H8" s="28">
        <v>-94662</v>
      </c>
      <c r="I8" s="28">
        <v>-1773530</v>
      </c>
      <c r="J8" s="28">
        <v>-5222</v>
      </c>
      <c r="K8" s="28">
        <v>0</v>
      </c>
      <c r="L8" s="29">
        <v>1300453</v>
      </c>
      <c r="M8" s="30">
        <f>IF(C8=0,,-F8/C8)</f>
        <v>0.8579522099195241</v>
      </c>
      <c r="N8" s="30">
        <f>IF(C8=0,,-I8/C8)</f>
        <v>0.18036043816217906</v>
      </c>
      <c r="O8" s="31">
        <f>IF(C8=0,,L8/C8)</f>
        <v>0.13225052459745268</v>
      </c>
    </row>
    <row r="9" spans="1:15" ht="11.25" customHeight="1" thickBot="1">
      <c r="A9" s="32"/>
      <c r="B9" s="33">
        <v>2008</v>
      </c>
      <c r="C9" s="34">
        <v>9026466</v>
      </c>
      <c r="D9" s="35">
        <v>1964225</v>
      </c>
      <c r="E9" s="35">
        <v>20569</v>
      </c>
      <c r="F9" s="35">
        <v>-6802771</v>
      </c>
      <c r="G9" s="35">
        <v>0</v>
      </c>
      <c r="H9" s="35">
        <v>-22599</v>
      </c>
      <c r="I9" s="35">
        <v>-1802613</v>
      </c>
      <c r="J9" s="35">
        <v>-3148</v>
      </c>
      <c r="K9" s="35">
        <v>0</v>
      </c>
      <c r="L9" s="36">
        <v>2380129</v>
      </c>
      <c r="M9" s="37">
        <f>IF(C9=0,,-F9/C9)</f>
        <v>0.7536472191885506</v>
      </c>
      <c r="N9" s="37">
        <f>IF(C9=0,,-I9/C9)</f>
        <v>0.19970307316285243</v>
      </c>
      <c r="O9" s="38">
        <f>IF(C9=0,,L9/C9)</f>
        <v>0.26368337287261706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46</v>
      </c>
      <c r="B11" s="42">
        <f>B13-2</f>
        <v>2006</v>
      </c>
      <c r="C11" s="43">
        <v>103291</v>
      </c>
      <c r="D11" s="44">
        <v>13214</v>
      </c>
      <c r="E11" s="44">
        <v>0</v>
      </c>
      <c r="F11" s="44">
        <v>-31901</v>
      </c>
      <c r="G11" s="44">
        <v>0</v>
      </c>
      <c r="H11" s="44">
        <v>0</v>
      </c>
      <c r="I11" s="44">
        <v>-23515</v>
      </c>
      <c r="J11" s="44">
        <v>0</v>
      </c>
      <c r="K11" s="44">
        <v>0</v>
      </c>
      <c r="L11" s="45">
        <v>61089</v>
      </c>
      <c r="M11" s="46">
        <f>IF(C11=0,,-F11/C11)</f>
        <v>0.3088458820226351</v>
      </c>
      <c r="N11" s="46">
        <f>IF(C11=0,,-I11/C11)</f>
        <v>0.22765778238181447</v>
      </c>
      <c r="O11" s="47">
        <f>IF(C11=0,,L11/C11)</f>
        <v>0.5914261649127223</v>
      </c>
    </row>
    <row r="12" spans="1:15" ht="11.25" customHeight="1">
      <c r="A12" s="102"/>
      <c r="B12" s="26">
        <f>B13-1</f>
        <v>2007</v>
      </c>
      <c r="C12" s="27">
        <v>92653</v>
      </c>
      <c r="D12" s="28">
        <v>20680</v>
      </c>
      <c r="E12" s="28">
        <v>0</v>
      </c>
      <c r="F12" s="28">
        <v>-26756</v>
      </c>
      <c r="G12" s="28">
        <v>0</v>
      </c>
      <c r="H12" s="28">
        <v>0</v>
      </c>
      <c r="I12" s="28">
        <v>-12042</v>
      </c>
      <c r="J12" s="28">
        <v>0</v>
      </c>
      <c r="K12" s="28">
        <v>0</v>
      </c>
      <c r="L12" s="29">
        <v>74535</v>
      </c>
      <c r="M12" s="30">
        <f>IF(C12=0,,-F12/C12)</f>
        <v>0.28877640227515566</v>
      </c>
      <c r="N12" s="30">
        <f>IF(C12=0,,-I12/C12)</f>
        <v>0.12996880834943284</v>
      </c>
      <c r="O12" s="48">
        <f>IF(C12=0,,L12/C12)</f>
        <v>0.8044531747487939</v>
      </c>
    </row>
    <row r="13" spans="1:15" ht="11.25" customHeight="1">
      <c r="A13" s="103"/>
      <c r="B13" s="49">
        <v>2008</v>
      </c>
      <c r="C13" s="50">
        <v>107644</v>
      </c>
      <c r="D13" s="51">
        <v>25762</v>
      </c>
      <c r="E13" s="51">
        <v>0</v>
      </c>
      <c r="F13" s="51">
        <v>-43871</v>
      </c>
      <c r="G13" s="51">
        <v>0</v>
      </c>
      <c r="H13" s="51">
        <v>0</v>
      </c>
      <c r="I13" s="51">
        <v>-1906</v>
      </c>
      <c r="J13" s="51">
        <v>0</v>
      </c>
      <c r="K13" s="51">
        <v>0</v>
      </c>
      <c r="L13" s="52">
        <v>87629</v>
      </c>
      <c r="M13" s="53">
        <f>IF(C13=0,,-F13/C13)</f>
        <v>0.40755638958046897</v>
      </c>
      <c r="N13" s="53">
        <f>IF(C13=0,,-I13/C13)</f>
        <v>0.01770651406488053</v>
      </c>
      <c r="O13" s="54">
        <f>IF(C13=0,,L13/C13)</f>
        <v>0.8140630225558322</v>
      </c>
    </row>
    <row r="14" spans="1:15" ht="11.25" customHeight="1">
      <c r="A14" s="101" t="s">
        <v>47</v>
      </c>
      <c r="B14" s="42">
        <f>B16-2</f>
        <v>2006</v>
      </c>
      <c r="C14" s="43">
        <v>1623755</v>
      </c>
      <c r="D14" s="44">
        <v>340808</v>
      </c>
      <c r="E14" s="44">
        <v>0</v>
      </c>
      <c r="F14" s="44">
        <v>-1407661</v>
      </c>
      <c r="G14" s="44">
        <v>0</v>
      </c>
      <c r="H14" s="44">
        <v>0</v>
      </c>
      <c r="I14" s="44">
        <v>-408651</v>
      </c>
      <c r="J14" s="44">
        <v>0</v>
      </c>
      <c r="K14" s="44">
        <v>0</v>
      </c>
      <c r="L14" s="45">
        <v>148251</v>
      </c>
      <c r="M14" s="46">
        <f>IF(C14=0,,-F14/C14)</f>
        <v>0.8669171149588454</v>
      </c>
      <c r="N14" s="46">
        <f>IF(C14=0,,-I14/C14)</f>
        <v>0.2516703566732666</v>
      </c>
      <c r="O14" s="47">
        <f>IF(C14=0,,L14/C14)</f>
        <v>0.09130133548472522</v>
      </c>
    </row>
    <row r="15" spans="1:15" ht="11.25" customHeight="1">
      <c r="A15" s="102"/>
      <c r="B15" s="26">
        <f>B16-1</f>
        <v>2007</v>
      </c>
      <c r="C15" s="27">
        <v>1502000</v>
      </c>
      <c r="D15" s="28">
        <v>340834</v>
      </c>
      <c r="E15" s="28">
        <v>12613</v>
      </c>
      <c r="F15" s="28">
        <v>-1341398</v>
      </c>
      <c r="G15" s="28">
        <v>0</v>
      </c>
      <c r="H15" s="28">
        <v>0</v>
      </c>
      <c r="I15" s="28">
        <v>-315839</v>
      </c>
      <c r="J15" s="28">
        <v>0</v>
      </c>
      <c r="K15" s="28">
        <v>0</v>
      </c>
      <c r="L15" s="29">
        <v>198210</v>
      </c>
      <c r="M15" s="30">
        <f>IF(C15=0,,-F15/C15)</f>
        <v>0.8930745672436751</v>
      </c>
      <c r="N15" s="30">
        <f>IF(C15=0,,-I15/C15)</f>
        <v>0.21027896138482025</v>
      </c>
      <c r="O15" s="48">
        <f>IF(C15=0,,L15/C15)</f>
        <v>0.1319640479360852</v>
      </c>
    </row>
    <row r="16" spans="1:15" ht="11.25" customHeight="1">
      <c r="A16" s="103"/>
      <c r="B16" s="49">
        <v>2008</v>
      </c>
      <c r="C16" s="50">
        <v>1401820</v>
      </c>
      <c r="D16" s="51">
        <v>298632</v>
      </c>
      <c r="E16" s="51">
        <v>14400</v>
      </c>
      <c r="F16" s="51">
        <v>-1314888</v>
      </c>
      <c r="G16" s="51">
        <v>0</v>
      </c>
      <c r="H16" s="51">
        <v>0</v>
      </c>
      <c r="I16" s="51">
        <v>-376910</v>
      </c>
      <c r="J16" s="51">
        <v>-2</v>
      </c>
      <c r="K16" s="51">
        <v>0</v>
      </c>
      <c r="L16" s="52">
        <v>23052</v>
      </c>
      <c r="M16" s="53">
        <f>IF(C16=0,,-F16/C16)</f>
        <v>0.937986332054044</v>
      </c>
      <c r="N16" s="53">
        <f>IF(C16=0,,-I16/C16)</f>
        <v>0.26887189510778847</v>
      </c>
      <c r="O16" s="54">
        <f>IF(C16=0,,L16/C16)</f>
        <v>0.01644433664807179</v>
      </c>
    </row>
    <row r="17" spans="1:15" ht="11.25" customHeight="1">
      <c r="A17" s="101" t="s">
        <v>63</v>
      </c>
      <c r="B17" s="42">
        <f>B19-2</f>
        <v>2006</v>
      </c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6">
        <f>IF(C17=0,,-F17/C17)</f>
        <v>0</v>
      </c>
      <c r="N17" s="46">
        <f>IF(C17=0,,-I17/C17)</f>
        <v>0</v>
      </c>
      <c r="O17" s="47">
        <f>IF(C17=0,,L17/C17)</f>
        <v>0</v>
      </c>
    </row>
    <row r="18" spans="1:15" ht="11.25" customHeight="1">
      <c r="A18" s="102"/>
      <c r="B18" s="26">
        <f>B19-1</f>
        <v>2007</v>
      </c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30">
        <f>IF(C18=0,,-F18/C18)</f>
        <v>0</v>
      </c>
      <c r="N18" s="30">
        <f>IF(C18=0,,-I18/C18)</f>
        <v>0</v>
      </c>
      <c r="O18" s="48">
        <f>IF(C18=0,,L18/C18)</f>
        <v>0</v>
      </c>
    </row>
    <row r="19" spans="1:15" ht="11.25" customHeight="1">
      <c r="A19" s="103"/>
      <c r="B19" s="49">
        <v>2008</v>
      </c>
      <c r="C19" s="50">
        <v>100499</v>
      </c>
      <c r="D19" s="51">
        <v>5521</v>
      </c>
      <c r="E19" s="51">
        <v>0</v>
      </c>
      <c r="F19" s="51">
        <v>-82446</v>
      </c>
      <c r="G19" s="51">
        <v>0</v>
      </c>
      <c r="H19" s="51">
        <v>0</v>
      </c>
      <c r="I19" s="51">
        <v>-22649</v>
      </c>
      <c r="J19" s="51">
        <v>-30</v>
      </c>
      <c r="K19" s="51">
        <v>0</v>
      </c>
      <c r="L19" s="52">
        <v>895</v>
      </c>
      <c r="M19" s="53">
        <f>IF(C19=0,,-F19/C19)</f>
        <v>0.8203663718046946</v>
      </c>
      <c r="N19" s="53">
        <f>IF(C19=0,,-I19/C19)</f>
        <v>0.22536542652165692</v>
      </c>
      <c r="O19" s="54">
        <f>IF(C19=0,,L19/C19)</f>
        <v>0.008905561249365665</v>
      </c>
    </row>
    <row r="20" spans="1:15" ht="11.25" customHeight="1">
      <c r="A20" s="101" t="s">
        <v>48</v>
      </c>
      <c r="B20" s="42">
        <f>B22-2</f>
        <v>2006</v>
      </c>
      <c r="C20" s="43">
        <v>3079382</v>
      </c>
      <c r="D20" s="44">
        <v>396839</v>
      </c>
      <c r="E20" s="44">
        <v>0</v>
      </c>
      <c r="F20" s="44">
        <v>-2914470</v>
      </c>
      <c r="G20" s="44">
        <v>0</v>
      </c>
      <c r="H20" s="44">
        <v>0</v>
      </c>
      <c r="I20" s="44">
        <v>-474728</v>
      </c>
      <c r="J20" s="44">
        <v>0</v>
      </c>
      <c r="K20" s="44">
        <v>0</v>
      </c>
      <c r="L20" s="45">
        <v>87023</v>
      </c>
      <c r="M20" s="46">
        <f>IF(C20=0,,-F20/C20)</f>
        <v>0.9464463973615486</v>
      </c>
      <c r="N20" s="46">
        <f>IF(C20=0,,-I20/C20)</f>
        <v>0.15416340031863537</v>
      </c>
      <c r="O20" s="47">
        <f>IF(C20=0,,L20/C20)</f>
        <v>0.028259891108021025</v>
      </c>
    </row>
    <row r="21" spans="1:15" ht="11.25" customHeight="1">
      <c r="A21" s="102"/>
      <c r="B21" s="26">
        <f>B22-1</f>
        <v>2007</v>
      </c>
      <c r="C21" s="27">
        <v>2816373</v>
      </c>
      <c r="D21" s="28">
        <v>436925</v>
      </c>
      <c r="E21" s="28">
        <v>0</v>
      </c>
      <c r="F21" s="28">
        <v>-2606549</v>
      </c>
      <c r="G21" s="28">
        <v>0</v>
      </c>
      <c r="H21" s="28">
        <v>0</v>
      </c>
      <c r="I21" s="28">
        <v>-454166</v>
      </c>
      <c r="J21" s="28">
        <v>0</v>
      </c>
      <c r="K21" s="28">
        <v>0</v>
      </c>
      <c r="L21" s="29">
        <v>192583</v>
      </c>
      <c r="M21" s="30">
        <f>IF(C21=0,,-F21/C21)</f>
        <v>0.9254985046369923</v>
      </c>
      <c r="N21" s="30">
        <f>IF(C21=0,,-I21/C21)</f>
        <v>0.1612591798032434</v>
      </c>
      <c r="O21" s="48">
        <f>IF(C21=0,,L21/C21)</f>
        <v>0.06837979202328669</v>
      </c>
    </row>
    <row r="22" spans="1:15" ht="11.25" customHeight="1">
      <c r="A22" s="103"/>
      <c r="B22" s="49">
        <v>2008</v>
      </c>
      <c r="C22" s="50">
        <v>2267717</v>
      </c>
      <c r="D22" s="51">
        <v>484056</v>
      </c>
      <c r="E22" s="51">
        <v>0</v>
      </c>
      <c r="F22" s="51">
        <v>-2415132</v>
      </c>
      <c r="G22" s="51">
        <v>0</v>
      </c>
      <c r="H22" s="51">
        <v>0</v>
      </c>
      <c r="I22" s="51">
        <v>-456991</v>
      </c>
      <c r="J22" s="51">
        <v>0</v>
      </c>
      <c r="K22" s="51">
        <v>0</v>
      </c>
      <c r="L22" s="52">
        <v>-120350</v>
      </c>
      <c r="M22" s="53">
        <f>IF(C22=0,,-F22/C22)</f>
        <v>1.0650059068217066</v>
      </c>
      <c r="N22" s="53">
        <f>IF(C22=0,,-I22/C22)</f>
        <v>0.2015202955218839</v>
      </c>
      <c r="O22" s="54">
        <f>IF(C22=0,,L22/C22)</f>
        <v>-0.05307099607226122</v>
      </c>
    </row>
    <row r="23" spans="1:15" ht="11.25" customHeight="1">
      <c r="A23" s="101" t="s">
        <v>51</v>
      </c>
      <c r="B23" s="42">
        <f>B25-2</f>
        <v>2006</v>
      </c>
      <c r="C23" s="43">
        <v>2992272</v>
      </c>
      <c r="D23" s="44">
        <v>433467</v>
      </c>
      <c r="E23" s="44">
        <v>0</v>
      </c>
      <c r="F23" s="44">
        <v>-2257034</v>
      </c>
      <c r="G23" s="44">
        <v>0</v>
      </c>
      <c r="H23" s="44">
        <v>-121501</v>
      </c>
      <c r="I23" s="44">
        <v>-610288</v>
      </c>
      <c r="J23" s="44">
        <v>-2168</v>
      </c>
      <c r="K23" s="44">
        <v>0</v>
      </c>
      <c r="L23" s="45">
        <v>434748</v>
      </c>
      <c r="M23" s="46">
        <f>IF(C23=0,,-F23/C23)</f>
        <v>0.7542877118122951</v>
      </c>
      <c r="N23" s="46">
        <f>IF(C23=0,,-I23/C23)</f>
        <v>0.20395472069384066</v>
      </c>
      <c r="O23" s="47">
        <f>IF(C23=0,,L23/C23)</f>
        <v>0.14529026772967163</v>
      </c>
    </row>
    <row r="24" spans="1:15" ht="11.25" customHeight="1">
      <c r="A24" s="102"/>
      <c r="B24" s="26">
        <f>B25-1</f>
        <v>2007</v>
      </c>
      <c r="C24" s="27">
        <v>2958663</v>
      </c>
      <c r="D24" s="28">
        <v>460862</v>
      </c>
      <c r="E24" s="28">
        <v>13825</v>
      </c>
      <c r="F24" s="28">
        <v>-2064813</v>
      </c>
      <c r="G24" s="28">
        <v>0</v>
      </c>
      <c r="H24" s="28">
        <v>-90525</v>
      </c>
      <c r="I24" s="28">
        <v>-635675</v>
      </c>
      <c r="J24" s="28">
        <v>-5222</v>
      </c>
      <c r="K24" s="28">
        <v>0</v>
      </c>
      <c r="L24" s="29">
        <v>637115</v>
      </c>
      <c r="M24" s="30">
        <f>IF(C24=0,,-F24/C24)</f>
        <v>0.6978871875573528</v>
      </c>
      <c r="N24" s="30">
        <f>IF(C24=0,,-I24/C24)</f>
        <v>0.21485211394471085</v>
      </c>
      <c r="O24" s="48">
        <f>IF(C24=0,,L24/C24)</f>
        <v>0.2153388202711833</v>
      </c>
    </row>
    <row r="25" spans="1:15" ht="11.25" customHeight="1">
      <c r="A25" s="103"/>
      <c r="B25" s="49">
        <v>2008</v>
      </c>
      <c r="C25" s="50">
        <v>2803391</v>
      </c>
      <c r="D25" s="51">
        <v>535298</v>
      </c>
      <c r="E25" s="51">
        <v>6056</v>
      </c>
      <c r="F25" s="51">
        <v>-1787211</v>
      </c>
      <c r="G25" s="51">
        <v>0</v>
      </c>
      <c r="H25" s="51">
        <v>-18929</v>
      </c>
      <c r="I25" s="51">
        <v>-601926</v>
      </c>
      <c r="J25" s="51">
        <v>-3020</v>
      </c>
      <c r="K25" s="51">
        <v>0</v>
      </c>
      <c r="L25" s="52">
        <v>933659</v>
      </c>
      <c r="M25" s="53">
        <f>IF(C25=0,,-F25/C25)</f>
        <v>0.6375175635507141</v>
      </c>
      <c r="N25" s="53">
        <f>IF(C25=0,,-I25/C25)</f>
        <v>0.21471353799737533</v>
      </c>
      <c r="O25" s="54">
        <f>IF(C25=0,,L25/C25)</f>
        <v>0.33304629999882285</v>
      </c>
    </row>
    <row r="26" spans="1:15" ht="11.25" customHeight="1">
      <c r="A26" s="101" t="s">
        <v>52</v>
      </c>
      <c r="B26" s="42">
        <f>B28-2</f>
        <v>2006</v>
      </c>
      <c r="C26" s="43">
        <v>99371</v>
      </c>
      <c r="D26" s="44">
        <v>7129</v>
      </c>
      <c r="E26" s="44">
        <v>0</v>
      </c>
      <c r="F26" s="44">
        <v>-75440</v>
      </c>
      <c r="G26" s="44">
        <v>0</v>
      </c>
      <c r="H26" s="44">
        <v>0</v>
      </c>
      <c r="I26" s="44">
        <v>-19942</v>
      </c>
      <c r="J26" s="44">
        <v>0</v>
      </c>
      <c r="K26" s="44">
        <v>0</v>
      </c>
      <c r="L26" s="45">
        <v>11118</v>
      </c>
      <c r="M26" s="46">
        <f>IF(C26=0,,-F26/C26)</f>
        <v>0.7591752120840084</v>
      </c>
      <c r="N26" s="46">
        <f>IF(C26=0,,-I26/C26)</f>
        <v>0.20068229161425366</v>
      </c>
      <c r="O26" s="47">
        <f>IF(C26=0,,L26/C26)</f>
        <v>0.1118837487798251</v>
      </c>
    </row>
    <row r="27" spans="1:15" ht="11.25" customHeight="1">
      <c r="A27" s="102"/>
      <c r="B27" s="26">
        <f>B28-1</f>
        <v>2007</v>
      </c>
      <c r="C27" s="27">
        <v>103423</v>
      </c>
      <c r="D27" s="28">
        <v>4706</v>
      </c>
      <c r="E27" s="28">
        <v>0</v>
      </c>
      <c r="F27" s="28">
        <v>-116996</v>
      </c>
      <c r="G27" s="28">
        <v>0</v>
      </c>
      <c r="H27" s="28">
        <v>0</v>
      </c>
      <c r="I27" s="28">
        <v>-25060</v>
      </c>
      <c r="J27" s="28">
        <v>0</v>
      </c>
      <c r="K27" s="28">
        <v>0</v>
      </c>
      <c r="L27" s="29">
        <v>-33927</v>
      </c>
      <c r="M27" s="30">
        <f>IF(C27=0,,-F27/C27)</f>
        <v>1.1312377324192877</v>
      </c>
      <c r="N27" s="30">
        <f>IF(C27=0,,-I27/C27)</f>
        <v>0.24230587006758653</v>
      </c>
      <c r="O27" s="48">
        <f>IF(C27=0,,L27/C27)</f>
        <v>-0.3280411513879891</v>
      </c>
    </row>
    <row r="28" spans="1:15" ht="11.25" customHeight="1">
      <c r="A28" s="103"/>
      <c r="B28" s="49">
        <v>2008</v>
      </c>
      <c r="C28" s="50">
        <v>145778</v>
      </c>
      <c r="D28" s="51">
        <v>9102</v>
      </c>
      <c r="E28" s="51">
        <v>113</v>
      </c>
      <c r="F28" s="51">
        <v>-136757</v>
      </c>
      <c r="G28" s="51">
        <v>0</v>
      </c>
      <c r="H28" s="51">
        <v>0</v>
      </c>
      <c r="I28" s="51">
        <v>-27467</v>
      </c>
      <c r="J28" s="51">
        <v>0</v>
      </c>
      <c r="K28" s="51">
        <v>0</v>
      </c>
      <c r="L28" s="52">
        <v>-9231</v>
      </c>
      <c r="M28" s="53">
        <f>IF(C28=0,,-F28/C28)</f>
        <v>0.938118234575862</v>
      </c>
      <c r="N28" s="53">
        <f>IF(C28=0,,-I28/C28)</f>
        <v>0.1884166335112294</v>
      </c>
      <c r="O28" s="54">
        <f>IF(C28=0,,L28/C28)</f>
        <v>-0.06332231200867072</v>
      </c>
    </row>
    <row r="29" spans="1:15" ht="11.25" customHeight="1">
      <c r="A29" s="101" t="s">
        <v>55</v>
      </c>
      <c r="B29" s="42">
        <f>B31-2</f>
        <v>2006</v>
      </c>
      <c r="C29" s="43">
        <v>22840</v>
      </c>
      <c r="D29" s="44">
        <v>669</v>
      </c>
      <c r="E29" s="44">
        <v>0</v>
      </c>
      <c r="F29" s="44">
        <v>-18197</v>
      </c>
      <c r="G29" s="44">
        <v>0</v>
      </c>
      <c r="H29" s="44">
        <v>0</v>
      </c>
      <c r="I29" s="44">
        <v>-4334</v>
      </c>
      <c r="J29" s="44">
        <v>0</v>
      </c>
      <c r="K29" s="44">
        <v>0</v>
      </c>
      <c r="L29" s="45">
        <v>978</v>
      </c>
      <c r="M29" s="46">
        <f>IF(C29=0,,-F29/C29)</f>
        <v>0.7967162872154115</v>
      </c>
      <c r="N29" s="46">
        <f>IF(C29=0,,-I29/C29)</f>
        <v>0.18975481611208406</v>
      </c>
      <c r="O29" s="47">
        <f>IF(C29=0,,L29/C29)</f>
        <v>0.04281961471103327</v>
      </c>
    </row>
    <row r="30" spans="1:15" ht="11.25" customHeight="1">
      <c r="A30" s="102"/>
      <c r="B30" s="26">
        <f>B31-1</f>
        <v>2007</v>
      </c>
      <c r="C30" s="27">
        <v>68106</v>
      </c>
      <c r="D30" s="28">
        <v>3161</v>
      </c>
      <c r="E30" s="28">
        <v>0</v>
      </c>
      <c r="F30" s="28">
        <v>-57260</v>
      </c>
      <c r="G30" s="28">
        <v>0</v>
      </c>
      <c r="H30" s="28">
        <v>0</v>
      </c>
      <c r="I30" s="28">
        <v>-11105</v>
      </c>
      <c r="J30" s="28">
        <v>0</v>
      </c>
      <c r="K30" s="28">
        <v>0</v>
      </c>
      <c r="L30" s="29">
        <v>2902</v>
      </c>
      <c r="M30" s="30">
        <f>IF(C30=0,,-F30/C30)</f>
        <v>0.8407482453821984</v>
      </c>
      <c r="N30" s="30">
        <f>IF(C30=0,,-I30/C30)</f>
        <v>0.16305465010424927</v>
      </c>
      <c r="O30" s="48">
        <f>IF(C30=0,,L30/C30)</f>
        <v>0.042610049041200485</v>
      </c>
    </row>
    <row r="31" spans="1:15" ht="11.25" customHeight="1">
      <c r="A31" s="103"/>
      <c r="B31" s="49">
        <v>2008</v>
      </c>
      <c r="C31" s="50">
        <v>46489</v>
      </c>
      <c r="D31" s="51">
        <v>3812</v>
      </c>
      <c r="E31" s="51">
        <v>0</v>
      </c>
      <c r="F31" s="51">
        <v>-39798</v>
      </c>
      <c r="G31" s="51">
        <v>0</v>
      </c>
      <c r="H31" s="51">
        <v>0</v>
      </c>
      <c r="I31" s="51">
        <v>-11370</v>
      </c>
      <c r="J31" s="51">
        <v>0</v>
      </c>
      <c r="K31" s="51">
        <v>0</v>
      </c>
      <c r="L31" s="52">
        <v>-867</v>
      </c>
      <c r="M31" s="53">
        <f>IF(C31=0,,-F31/C31)</f>
        <v>0.8560734797478974</v>
      </c>
      <c r="N31" s="53">
        <f>IF(C31=0,,-I31/C31)</f>
        <v>0.24457398524382112</v>
      </c>
      <c r="O31" s="54">
        <f>IF(C31=0,,L31/C31)</f>
        <v>-0.018649573017272904</v>
      </c>
    </row>
    <row r="32" spans="1:15" ht="11.25" customHeight="1">
      <c r="A32" s="101" t="s">
        <v>64</v>
      </c>
      <c r="B32" s="42">
        <f>B34-2</f>
        <v>2006</v>
      </c>
      <c r="C32" s="43">
        <v>65743</v>
      </c>
      <c r="D32" s="44">
        <v>1312</v>
      </c>
      <c r="E32" s="44">
        <v>0</v>
      </c>
      <c r="F32" s="44">
        <v>-62493</v>
      </c>
      <c r="G32" s="44">
        <v>0</v>
      </c>
      <c r="H32" s="44">
        <v>0</v>
      </c>
      <c r="I32" s="44">
        <v>-10017</v>
      </c>
      <c r="J32" s="44">
        <v>0</v>
      </c>
      <c r="K32" s="44">
        <v>0</v>
      </c>
      <c r="L32" s="45">
        <v>-5455</v>
      </c>
      <c r="M32" s="46">
        <f>IF(C32=0,,-F32/C32)</f>
        <v>0.950565079171927</v>
      </c>
      <c r="N32" s="46">
        <f>IF(C32=0,,-I32/C32)</f>
        <v>0.15236603136455593</v>
      </c>
      <c r="O32" s="47">
        <f>IF(C32=0,,L32/C32)</f>
        <v>-0.08297461326681167</v>
      </c>
    </row>
    <row r="33" spans="1:15" ht="11.25" customHeight="1">
      <c r="A33" s="102"/>
      <c r="B33" s="26">
        <f>B34-1</f>
        <v>2007</v>
      </c>
      <c r="C33" s="27">
        <v>83892</v>
      </c>
      <c r="D33" s="28">
        <v>2313</v>
      </c>
      <c r="E33" s="28">
        <v>0</v>
      </c>
      <c r="F33" s="28">
        <v>-93080</v>
      </c>
      <c r="G33" s="28">
        <v>0</v>
      </c>
      <c r="H33" s="28">
        <v>0</v>
      </c>
      <c r="I33" s="28">
        <v>-17672</v>
      </c>
      <c r="J33" s="28">
        <v>0</v>
      </c>
      <c r="K33" s="28">
        <v>0</v>
      </c>
      <c r="L33" s="29">
        <v>-24547</v>
      </c>
      <c r="M33" s="30">
        <f>IF(C33=0,,-F33/C33)</f>
        <v>1.1095217660801984</v>
      </c>
      <c r="N33" s="30">
        <f>IF(C33=0,,-I33/C33)</f>
        <v>0.21065179039717732</v>
      </c>
      <c r="O33" s="48">
        <f>IF(C33=0,,L33/C33)</f>
        <v>-0.29260239355361656</v>
      </c>
    </row>
    <row r="34" spans="1:15" ht="11.25" customHeight="1">
      <c r="A34" s="103"/>
      <c r="B34" s="49">
        <v>2008</v>
      </c>
      <c r="C34" s="50"/>
      <c r="D34" s="51"/>
      <c r="E34" s="51"/>
      <c r="F34" s="51"/>
      <c r="G34" s="51"/>
      <c r="H34" s="51"/>
      <c r="I34" s="51"/>
      <c r="J34" s="51"/>
      <c r="K34" s="51"/>
      <c r="L34" s="52"/>
      <c r="M34" s="53">
        <f>IF(C34=0,,-F34/C34)</f>
        <v>0</v>
      </c>
      <c r="N34" s="53">
        <f>IF(C34=0,,-I34/C34)</f>
        <v>0</v>
      </c>
      <c r="O34" s="54">
        <f>IF(C34=0,,L34/C34)</f>
        <v>0</v>
      </c>
    </row>
    <row r="35" spans="1:15" ht="11.25" customHeight="1">
      <c r="A35" s="101" t="s">
        <v>56</v>
      </c>
      <c r="B35" s="42">
        <f>B37-2</f>
        <v>2006</v>
      </c>
      <c r="C35" s="43">
        <v>2192306</v>
      </c>
      <c r="D35" s="44">
        <v>381782</v>
      </c>
      <c r="E35" s="44">
        <v>0</v>
      </c>
      <c r="F35" s="44">
        <v>-3989581</v>
      </c>
      <c r="G35" s="44">
        <v>0</v>
      </c>
      <c r="H35" s="44">
        <v>-4122</v>
      </c>
      <c r="I35" s="44">
        <v>-288096</v>
      </c>
      <c r="J35" s="44">
        <v>0</v>
      </c>
      <c r="K35" s="44">
        <v>0</v>
      </c>
      <c r="L35" s="45">
        <v>-1707711</v>
      </c>
      <c r="M35" s="46">
        <f>IF(C35=0,,-F35/C35)</f>
        <v>1.8198102819588142</v>
      </c>
      <c r="N35" s="46">
        <f>IF(C35=0,,-I35/C35)</f>
        <v>0.13141231196739872</v>
      </c>
      <c r="O35" s="47">
        <f>IF(C35=0,,L35/C35)</f>
        <v>-0.7789564960365934</v>
      </c>
    </row>
    <row r="36" spans="1:15" ht="11.25" customHeight="1">
      <c r="A36" s="102"/>
      <c r="B36" s="26">
        <f>B37-1</f>
        <v>2007</v>
      </c>
      <c r="C36" s="27">
        <v>2172099</v>
      </c>
      <c r="D36" s="28">
        <v>466648</v>
      </c>
      <c r="E36" s="28">
        <v>0</v>
      </c>
      <c r="F36" s="28">
        <v>-2100604</v>
      </c>
      <c r="G36" s="28">
        <v>0</v>
      </c>
      <c r="H36" s="28">
        <v>-4137</v>
      </c>
      <c r="I36" s="28">
        <v>-294560</v>
      </c>
      <c r="J36" s="28">
        <v>0</v>
      </c>
      <c r="K36" s="28">
        <v>0</v>
      </c>
      <c r="L36" s="29">
        <v>239446</v>
      </c>
      <c r="M36" s="30">
        <f>IF(C36=0,,-F36/C36)</f>
        <v>0.9670848336102544</v>
      </c>
      <c r="N36" s="30">
        <f>IF(C36=0,,-I36/C36)</f>
        <v>0.13561076175625514</v>
      </c>
      <c r="O36" s="48">
        <f>IF(C36=0,,L36/C36)</f>
        <v>0.11023714849092973</v>
      </c>
    </row>
    <row r="37" spans="1:15" ht="11.25" customHeight="1">
      <c r="A37" s="103"/>
      <c r="B37" s="49">
        <v>2008</v>
      </c>
      <c r="C37" s="50">
        <v>2119397</v>
      </c>
      <c r="D37" s="51">
        <v>587684</v>
      </c>
      <c r="E37" s="51">
        <v>0</v>
      </c>
      <c r="F37" s="51">
        <v>-964899</v>
      </c>
      <c r="G37" s="51">
        <v>0</v>
      </c>
      <c r="H37" s="51">
        <v>-3670</v>
      </c>
      <c r="I37" s="51">
        <v>-298107</v>
      </c>
      <c r="J37" s="51">
        <v>-96</v>
      </c>
      <c r="K37" s="51">
        <v>0</v>
      </c>
      <c r="L37" s="52">
        <v>1440309</v>
      </c>
      <c r="M37" s="53">
        <f>IF(C37=0,,-F37/C37)</f>
        <v>0.455270532137207</v>
      </c>
      <c r="N37" s="53">
        <f>IF(C37=0,,-I37/C37)</f>
        <v>0.14065651692438935</v>
      </c>
      <c r="O37" s="54">
        <f>IF(C37=0,,L37/C37)</f>
        <v>0.6795843346008322</v>
      </c>
    </row>
    <row r="38" spans="1:15" ht="11.25" customHeight="1">
      <c r="A38" s="101" t="s">
        <v>57</v>
      </c>
      <c r="B38" s="42">
        <f>B40-2</f>
        <v>2006</v>
      </c>
      <c r="C38" s="43">
        <v>46272</v>
      </c>
      <c r="D38" s="44">
        <v>7459</v>
      </c>
      <c r="E38" s="44">
        <v>546</v>
      </c>
      <c r="F38" s="44">
        <v>-36837</v>
      </c>
      <c r="G38" s="44">
        <v>0</v>
      </c>
      <c r="H38" s="44">
        <v>0</v>
      </c>
      <c r="I38" s="44">
        <v>-7047</v>
      </c>
      <c r="J38" s="44">
        <v>0</v>
      </c>
      <c r="K38" s="44">
        <v>0</v>
      </c>
      <c r="L38" s="45">
        <v>10393</v>
      </c>
      <c r="M38" s="46">
        <f>IF(C38=0,,-F38/C38)</f>
        <v>0.7960969917012448</v>
      </c>
      <c r="N38" s="46">
        <f>IF(C38=0,,-I38/C38)</f>
        <v>0.1522951244813278</v>
      </c>
      <c r="O38" s="47">
        <f>IF(C38=0,,L38/C38)</f>
        <v>0.224606673582296</v>
      </c>
    </row>
    <row r="39" spans="1:15" ht="11.25" customHeight="1">
      <c r="A39" s="102"/>
      <c r="B39" s="26">
        <f>B40-1</f>
        <v>2007</v>
      </c>
      <c r="C39" s="27">
        <v>36045</v>
      </c>
      <c r="D39" s="28">
        <v>14237</v>
      </c>
      <c r="E39" s="28">
        <v>271</v>
      </c>
      <c r="F39" s="28">
        <v>-29006</v>
      </c>
      <c r="G39" s="28">
        <v>0</v>
      </c>
      <c r="H39" s="28">
        <v>0</v>
      </c>
      <c r="I39" s="28">
        <v>-7411</v>
      </c>
      <c r="J39" s="28">
        <v>0</v>
      </c>
      <c r="K39" s="28">
        <v>0</v>
      </c>
      <c r="L39" s="29">
        <v>14136</v>
      </c>
      <c r="M39" s="30">
        <f>IF(C39=0,,-F39/C39)</f>
        <v>0.8047163268137051</v>
      </c>
      <c r="N39" s="30">
        <f>IF(C39=0,,-I39/C39)</f>
        <v>0.20560410597863782</v>
      </c>
      <c r="O39" s="48">
        <f>IF(C39=0,,L39/C39)</f>
        <v>0.39217644610903035</v>
      </c>
    </row>
    <row r="40" spans="1:15" ht="11.25" customHeight="1">
      <c r="A40" s="103"/>
      <c r="B40" s="49">
        <v>2008</v>
      </c>
      <c r="C40" s="50">
        <v>33731</v>
      </c>
      <c r="D40" s="51">
        <v>14358</v>
      </c>
      <c r="E40" s="51">
        <v>0</v>
      </c>
      <c r="F40" s="51">
        <v>-17769</v>
      </c>
      <c r="G40" s="51">
        <v>0</v>
      </c>
      <c r="H40" s="51">
        <v>0</v>
      </c>
      <c r="I40" s="51">
        <v>-5287</v>
      </c>
      <c r="J40" s="51">
        <v>0</v>
      </c>
      <c r="K40" s="51">
        <v>0</v>
      </c>
      <c r="L40" s="52">
        <v>25033</v>
      </c>
      <c r="M40" s="53">
        <f>IF(C40=0,,-F40/C40)</f>
        <v>0.5267854495864338</v>
      </c>
      <c r="N40" s="53">
        <f>IF(C40=0,,-I40/C40)</f>
        <v>0.1567400907177374</v>
      </c>
      <c r="O40" s="54">
        <f>IF(C40=0,,L40/C40)</f>
        <v>0.7421363137766447</v>
      </c>
    </row>
  </sheetData>
  <mergeCells count="11">
    <mergeCell ref="A32:A34"/>
    <mergeCell ref="A35:A37"/>
    <mergeCell ref="A38:A40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10933828</v>
      </c>
      <c r="D7" s="65">
        <v>10357752</v>
      </c>
      <c r="E7" s="64">
        <v>10804562</v>
      </c>
      <c r="F7" s="66">
        <v>-11475644</v>
      </c>
      <c r="G7" s="65">
        <v>-1865368</v>
      </c>
      <c r="H7" s="67">
        <v>-959566</v>
      </c>
      <c r="I7" s="67">
        <v>-959566</v>
      </c>
      <c r="J7" s="64">
        <v>4682628</v>
      </c>
      <c r="K7" s="66">
        <v>39087945</v>
      </c>
      <c r="L7" s="66">
        <v>11421809</v>
      </c>
      <c r="M7" s="66">
        <v>1697926</v>
      </c>
      <c r="N7" s="66">
        <v>56890308</v>
      </c>
      <c r="O7" s="65">
        <v>52454853</v>
      </c>
      <c r="P7" s="68">
        <f>IF(E7=0,,-F7/E7)</f>
        <v>1.06211098608162</v>
      </c>
      <c r="Q7" s="68">
        <f>IF(E7=0,,-G7/E7)</f>
        <v>0.17264633216968905</v>
      </c>
      <c r="R7" s="69">
        <f>IF(E7=0,,I7/E7)</f>
        <v>-0.08881118919952516</v>
      </c>
    </row>
    <row r="8" spans="1:18" ht="11.25" customHeight="1">
      <c r="A8" s="25"/>
      <c r="B8" s="26">
        <f>B9-1</f>
        <v>2007</v>
      </c>
      <c r="C8" s="70">
        <v>10263936</v>
      </c>
      <c r="D8" s="71">
        <v>9663002</v>
      </c>
      <c r="E8" s="70">
        <v>10434220</v>
      </c>
      <c r="F8" s="72">
        <v>-9100245</v>
      </c>
      <c r="G8" s="71">
        <v>-1798186</v>
      </c>
      <c r="H8" s="73">
        <v>1300669</v>
      </c>
      <c r="I8" s="73">
        <v>1300453</v>
      </c>
      <c r="J8" s="70">
        <v>4499305</v>
      </c>
      <c r="K8" s="72">
        <v>41461897</v>
      </c>
      <c r="L8" s="72">
        <v>11955653</v>
      </c>
      <c r="M8" s="72">
        <v>1715233</v>
      </c>
      <c r="N8" s="72">
        <v>59632088</v>
      </c>
      <c r="O8" s="71">
        <v>54778017</v>
      </c>
      <c r="P8" s="74">
        <f>IF(E8=0,,-F8/E8)</f>
        <v>0.8721538361276645</v>
      </c>
      <c r="Q8" s="74">
        <f>IF(E8=0,,-G8/E8)</f>
        <v>0.17233545008635048</v>
      </c>
      <c r="R8" s="75">
        <f>IF(E8=0,,I8/E8)</f>
        <v>0.12463346565435653</v>
      </c>
    </row>
    <row r="9" spans="1:18" ht="11.25" customHeight="1" thickBot="1">
      <c r="A9" s="32"/>
      <c r="B9" s="33">
        <v>2008</v>
      </c>
      <c r="C9" s="76">
        <v>9180749</v>
      </c>
      <c r="D9" s="77">
        <v>8547984</v>
      </c>
      <c r="E9" s="76">
        <v>9661305</v>
      </c>
      <c r="F9" s="78">
        <v>-7481915</v>
      </c>
      <c r="G9" s="77">
        <v>-1846625</v>
      </c>
      <c r="H9" s="79">
        <v>2344058</v>
      </c>
      <c r="I9" s="79">
        <v>2380129</v>
      </c>
      <c r="J9" s="76">
        <v>4018746</v>
      </c>
      <c r="K9" s="78">
        <v>41929198</v>
      </c>
      <c r="L9" s="78">
        <v>12758200</v>
      </c>
      <c r="M9" s="78">
        <v>1696070</v>
      </c>
      <c r="N9" s="78">
        <v>60402214</v>
      </c>
      <c r="O9" s="77">
        <v>55325189</v>
      </c>
      <c r="P9" s="80">
        <f>IF(E9=0,,-F9/E9)</f>
        <v>0.774420743367485</v>
      </c>
      <c r="Q9" s="80">
        <f>IF(E9=0,,-G9/E9)</f>
        <v>0.19113618708859725</v>
      </c>
      <c r="R9" s="81">
        <f>IF(E9=0,,I9/E9)</f>
        <v>0.24635688449955778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46</v>
      </c>
      <c r="B11" s="42">
        <f>B13-2</f>
        <v>2006</v>
      </c>
      <c r="C11" s="84">
        <v>229951</v>
      </c>
      <c r="D11" s="85">
        <v>116804</v>
      </c>
      <c r="E11" s="84">
        <v>219517</v>
      </c>
      <c r="F11" s="86">
        <v>-141858</v>
      </c>
      <c r="G11" s="85">
        <v>-35323</v>
      </c>
      <c r="H11" s="87">
        <v>61089</v>
      </c>
      <c r="I11" s="84">
        <v>61089</v>
      </c>
      <c r="J11" s="84">
        <v>111495</v>
      </c>
      <c r="K11" s="86">
        <v>475809</v>
      </c>
      <c r="L11" s="86">
        <v>12147</v>
      </c>
      <c r="M11" s="86">
        <v>14196</v>
      </c>
      <c r="N11" s="86">
        <v>613647</v>
      </c>
      <c r="O11" s="85">
        <v>181271</v>
      </c>
      <c r="P11" s="88">
        <f>IF(E11=0,,-F11/E11)</f>
        <v>0.6462278547902895</v>
      </c>
      <c r="Q11" s="88">
        <f>IF(E11=0,,-G11/E11)</f>
        <v>0.16091236669597342</v>
      </c>
      <c r="R11" s="89">
        <f>IF(E11=0,,I11/E11)</f>
        <v>0.278288241912927</v>
      </c>
    </row>
    <row r="12" spans="1:18" ht="11.25" customHeight="1">
      <c r="A12" s="102"/>
      <c r="B12" s="26">
        <f>B13-1</f>
        <v>2007</v>
      </c>
      <c r="C12" s="70">
        <v>251074</v>
      </c>
      <c r="D12" s="71">
        <v>106988</v>
      </c>
      <c r="E12" s="70">
        <v>238628</v>
      </c>
      <c r="F12" s="72">
        <v>-139830</v>
      </c>
      <c r="G12" s="71">
        <v>-35672</v>
      </c>
      <c r="H12" s="73">
        <v>74535</v>
      </c>
      <c r="I12" s="70">
        <v>74535</v>
      </c>
      <c r="J12" s="70">
        <v>123941</v>
      </c>
      <c r="K12" s="72">
        <v>514972</v>
      </c>
      <c r="L12" s="72">
        <v>17586</v>
      </c>
      <c r="M12" s="72">
        <v>16958</v>
      </c>
      <c r="N12" s="72">
        <v>673457</v>
      </c>
      <c r="O12" s="71">
        <v>184380</v>
      </c>
      <c r="P12" s="74">
        <f>IF(E12=0,,-F12/E12)</f>
        <v>0.5859748227366445</v>
      </c>
      <c r="Q12" s="74">
        <f>IF(E12=0,,-G12/E12)</f>
        <v>0.14948790586184355</v>
      </c>
      <c r="R12" s="90">
        <f>IF(E12=0,,I12/E12)</f>
        <v>0.3123480899140084</v>
      </c>
    </row>
    <row r="13" spans="1:18" ht="11.25" customHeight="1">
      <c r="A13" s="103"/>
      <c r="B13" s="91">
        <v>2008</v>
      </c>
      <c r="C13" s="92">
        <v>265761</v>
      </c>
      <c r="D13" s="93">
        <v>108808</v>
      </c>
      <c r="E13" s="92">
        <v>264597</v>
      </c>
      <c r="F13" s="94">
        <v>-156313</v>
      </c>
      <c r="G13" s="93">
        <v>-34283</v>
      </c>
      <c r="H13" s="95">
        <v>87629</v>
      </c>
      <c r="I13" s="92">
        <v>87629</v>
      </c>
      <c r="J13" s="92">
        <v>125105</v>
      </c>
      <c r="K13" s="94">
        <v>555562</v>
      </c>
      <c r="L13" s="94">
        <v>29773</v>
      </c>
      <c r="M13" s="94">
        <v>19220</v>
      </c>
      <c r="N13" s="94">
        <v>729660</v>
      </c>
      <c r="O13" s="93">
        <v>193860</v>
      </c>
      <c r="P13" s="96">
        <f>IF(E13=0,,-F13/E13)</f>
        <v>0.5907587765545339</v>
      </c>
      <c r="Q13" s="96">
        <f>IF(E13=0,,-G13/E13)</f>
        <v>0.12956685072015178</v>
      </c>
      <c r="R13" s="97">
        <f>IF(E13=0,,I13/E13)</f>
        <v>0.33117911389773885</v>
      </c>
    </row>
    <row r="14" spans="1:18" ht="11.25" customHeight="1">
      <c r="A14" s="101" t="s">
        <v>47</v>
      </c>
      <c r="B14" s="42">
        <f>B16-2</f>
        <v>2006</v>
      </c>
      <c r="C14" s="84">
        <v>1610500</v>
      </c>
      <c r="D14" s="85">
        <v>1595993</v>
      </c>
      <c r="E14" s="84">
        <v>1638262</v>
      </c>
      <c r="F14" s="86">
        <v>-1418868</v>
      </c>
      <c r="G14" s="85">
        <v>-407953</v>
      </c>
      <c r="H14" s="87">
        <v>148251</v>
      </c>
      <c r="I14" s="84">
        <v>148251</v>
      </c>
      <c r="J14" s="84">
        <v>773971</v>
      </c>
      <c r="K14" s="86">
        <v>5369794</v>
      </c>
      <c r="L14" s="86">
        <v>2741613</v>
      </c>
      <c r="M14" s="86">
        <v>132388</v>
      </c>
      <c r="N14" s="86">
        <v>9017766</v>
      </c>
      <c r="O14" s="85">
        <v>7617776</v>
      </c>
      <c r="P14" s="88">
        <f>IF(E14=0,,-F14/E14)</f>
        <v>0.8660812495193076</v>
      </c>
      <c r="Q14" s="88">
        <f>IF(E14=0,,-G14/E14)</f>
        <v>0.2490157252014635</v>
      </c>
      <c r="R14" s="89">
        <f>IF(E14=0,,I14/E14)</f>
        <v>0.09049285157074997</v>
      </c>
    </row>
    <row r="15" spans="1:18" ht="11.25" customHeight="1">
      <c r="A15" s="102"/>
      <c r="B15" s="26">
        <f>B16-1</f>
        <v>2007</v>
      </c>
      <c r="C15" s="70">
        <v>1488548</v>
      </c>
      <c r="D15" s="71">
        <v>1473506</v>
      </c>
      <c r="E15" s="70">
        <v>1517042</v>
      </c>
      <c r="F15" s="72">
        <v>-1343761</v>
      </c>
      <c r="G15" s="71">
        <v>-315208</v>
      </c>
      <c r="H15" s="73">
        <v>198210</v>
      </c>
      <c r="I15" s="70">
        <v>198210</v>
      </c>
      <c r="J15" s="70">
        <v>745477</v>
      </c>
      <c r="K15" s="72">
        <v>5533131</v>
      </c>
      <c r="L15" s="72">
        <v>2849786</v>
      </c>
      <c r="M15" s="72">
        <v>211170</v>
      </c>
      <c r="N15" s="72">
        <v>9339564</v>
      </c>
      <c r="O15" s="71">
        <v>7957433</v>
      </c>
      <c r="P15" s="74">
        <f>IF(E15=0,,-F15/E15)</f>
        <v>0.8857770582488818</v>
      </c>
      <c r="Q15" s="74">
        <f>IF(E15=0,,-G15/E15)</f>
        <v>0.20777803119491747</v>
      </c>
      <c r="R15" s="90">
        <f>IF(E15=0,,I15/E15)</f>
        <v>0.13065557842169168</v>
      </c>
    </row>
    <row r="16" spans="1:18" ht="11.25" customHeight="1">
      <c r="A16" s="103"/>
      <c r="B16" s="91">
        <v>2008</v>
      </c>
      <c r="C16" s="92">
        <v>1287095</v>
      </c>
      <c r="D16" s="93">
        <v>1274108</v>
      </c>
      <c r="E16" s="92">
        <v>1414807</v>
      </c>
      <c r="F16" s="94">
        <v>-1321901</v>
      </c>
      <c r="G16" s="93">
        <v>-376179</v>
      </c>
      <c r="H16" s="95">
        <v>23052</v>
      </c>
      <c r="I16" s="92">
        <v>23052</v>
      </c>
      <c r="J16" s="92">
        <v>617767</v>
      </c>
      <c r="K16" s="94">
        <v>5696416</v>
      </c>
      <c r="L16" s="94">
        <v>2906743</v>
      </c>
      <c r="M16" s="94">
        <v>229310</v>
      </c>
      <c r="N16" s="94">
        <v>9450236</v>
      </c>
      <c r="O16" s="93">
        <v>8232655</v>
      </c>
      <c r="P16" s="96">
        <f>IF(E16=0,,-F16/E16)</f>
        <v>0.9343330927822664</v>
      </c>
      <c r="Q16" s="96">
        <f>IF(E16=0,,-G16/E16)</f>
        <v>0.2658871492719502</v>
      </c>
      <c r="R16" s="97">
        <f>IF(E16=0,,I16/E16)</f>
        <v>0.016293388426831364</v>
      </c>
    </row>
    <row r="17" spans="1:18" ht="11.25" customHeight="1">
      <c r="A17" s="101" t="s">
        <v>63</v>
      </c>
      <c r="B17" s="42">
        <f>B19-2</f>
        <v>2006</v>
      </c>
      <c r="C17" s="84"/>
      <c r="D17" s="85"/>
      <c r="E17" s="84"/>
      <c r="F17" s="86"/>
      <c r="G17" s="85"/>
      <c r="H17" s="87"/>
      <c r="I17" s="84"/>
      <c r="J17" s="84"/>
      <c r="K17" s="86"/>
      <c r="L17" s="86"/>
      <c r="M17" s="86"/>
      <c r="N17" s="86"/>
      <c r="O17" s="85"/>
      <c r="P17" s="88">
        <f>IF(E17=0,,-F17/E17)</f>
        <v>0</v>
      </c>
      <c r="Q17" s="88">
        <f>IF(E17=0,,-G17/E17)</f>
        <v>0</v>
      </c>
      <c r="R17" s="89">
        <f>IF(E17=0,,I17/E17)</f>
        <v>0</v>
      </c>
    </row>
    <row r="18" spans="1:18" ht="11.25" customHeight="1">
      <c r="A18" s="102"/>
      <c r="B18" s="26">
        <f>B19-1</f>
        <v>2007</v>
      </c>
      <c r="C18" s="70"/>
      <c r="D18" s="71"/>
      <c r="E18" s="70"/>
      <c r="F18" s="72"/>
      <c r="G18" s="71"/>
      <c r="H18" s="73"/>
      <c r="I18" s="70"/>
      <c r="J18" s="70"/>
      <c r="K18" s="72"/>
      <c r="L18" s="72"/>
      <c r="M18" s="72"/>
      <c r="N18" s="72"/>
      <c r="O18" s="71"/>
      <c r="P18" s="74">
        <f>IF(E18=0,,-F18/E18)</f>
        <v>0</v>
      </c>
      <c r="Q18" s="74">
        <f>IF(E18=0,,-G18/E18)</f>
        <v>0</v>
      </c>
      <c r="R18" s="90">
        <f>IF(E18=0,,I18/E18)</f>
        <v>0</v>
      </c>
    </row>
    <row r="19" spans="1:18" ht="11.25" customHeight="1">
      <c r="A19" s="103"/>
      <c r="B19" s="91">
        <v>2008</v>
      </c>
      <c r="C19" s="92">
        <v>101206</v>
      </c>
      <c r="D19" s="93">
        <v>101622</v>
      </c>
      <c r="E19" s="92">
        <v>102157</v>
      </c>
      <c r="F19" s="94">
        <v>-81696</v>
      </c>
      <c r="G19" s="93">
        <v>-22432</v>
      </c>
      <c r="H19" s="95">
        <v>895</v>
      </c>
      <c r="I19" s="92">
        <v>895</v>
      </c>
      <c r="J19" s="92">
        <v>50841</v>
      </c>
      <c r="K19" s="94">
        <v>179700</v>
      </c>
      <c r="L19" s="94">
        <v>0</v>
      </c>
      <c r="M19" s="94">
        <v>7188</v>
      </c>
      <c r="N19" s="94">
        <v>237729</v>
      </c>
      <c r="O19" s="93">
        <v>237172</v>
      </c>
      <c r="P19" s="96">
        <f>IF(E19=0,,-F19/E19)</f>
        <v>0.799710249909453</v>
      </c>
      <c r="Q19" s="96">
        <f>IF(E19=0,,-G19/E19)</f>
        <v>0.21958358213338294</v>
      </c>
      <c r="R19" s="97">
        <f>IF(E19=0,,I19/E19)</f>
        <v>0.008761024697279678</v>
      </c>
    </row>
    <row r="20" spans="1:18" ht="11.25" customHeight="1">
      <c r="A20" s="101" t="s">
        <v>48</v>
      </c>
      <c r="B20" s="42">
        <f>B22-2</f>
        <v>2006</v>
      </c>
      <c r="C20" s="84">
        <v>3090478</v>
      </c>
      <c r="D20" s="85">
        <v>3086129</v>
      </c>
      <c r="E20" s="84">
        <v>3083731</v>
      </c>
      <c r="F20" s="86">
        <v>-2918696</v>
      </c>
      <c r="G20" s="85">
        <v>-474993</v>
      </c>
      <c r="H20" s="87">
        <v>87023</v>
      </c>
      <c r="I20" s="84">
        <v>87023</v>
      </c>
      <c r="J20" s="84">
        <v>1443054</v>
      </c>
      <c r="K20" s="86">
        <v>11611301</v>
      </c>
      <c r="L20" s="86">
        <v>2709580</v>
      </c>
      <c r="M20" s="86">
        <v>408890</v>
      </c>
      <c r="N20" s="86">
        <v>16172825</v>
      </c>
      <c r="O20" s="85">
        <v>16118198</v>
      </c>
      <c r="P20" s="88">
        <f>IF(E20=0,,-F20/E20)</f>
        <v>0.9464820375058655</v>
      </c>
      <c r="Q20" s="88">
        <f>IF(E20=0,,-G20/E20)</f>
        <v>0.1540319178294086</v>
      </c>
      <c r="R20" s="89">
        <f>IF(E20=0,,I20/E20)</f>
        <v>0.02822003605372842</v>
      </c>
    </row>
    <row r="21" spans="1:18" ht="11.25" customHeight="1">
      <c r="A21" s="102"/>
      <c r="B21" s="26">
        <f>B22-1</f>
        <v>2007</v>
      </c>
      <c r="C21" s="70">
        <v>2661886</v>
      </c>
      <c r="D21" s="71">
        <v>2657449</v>
      </c>
      <c r="E21" s="70">
        <v>2820814</v>
      </c>
      <c r="F21" s="72">
        <v>-2616546</v>
      </c>
      <c r="G21" s="71">
        <v>-454428</v>
      </c>
      <c r="H21" s="73">
        <v>192587</v>
      </c>
      <c r="I21" s="70">
        <v>192583</v>
      </c>
      <c r="J21" s="70">
        <v>1284126</v>
      </c>
      <c r="K21" s="72">
        <v>12324957</v>
      </c>
      <c r="L21" s="72">
        <v>2927763</v>
      </c>
      <c r="M21" s="72">
        <v>430919</v>
      </c>
      <c r="N21" s="72">
        <v>16967765</v>
      </c>
      <c r="O21" s="71">
        <v>16926905</v>
      </c>
      <c r="P21" s="74">
        <f>IF(E21=0,,-F21/E21)</f>
        <v>0.9275854416491126</v>
      </c>
      <c r="Q21" s="74">
        <f>IF(E21=0,,-G21/E21)</f>
        <v>0.16109817946167312</v>
      </c>
      <c r="R21" s="90">
        <f>IF(E21=0,,I21/E21)</f>
        <v>0.06827213704980194</v>
      </c>
    </row>
    <row r="22" spans="1:18" ht="11.25" customHeight="1">
      <c r="A22" s="103"/>
      <c r="B22" s="91">
        <v>2008</v>
      </c>
      <c r="C22" s="92">
        <v>2060984</v>
      </c>
      <c r="D22" s="93">
        <v>2056839</v>
      </c>
      <c r="E22" s="92">
        <v>2271862</v>
      </c>
      <c r="F22" s="94">
        <v>-2425112</v>
      </c>
      <c r="G22" s="93">
        <v>-457209</v>
      </c>
      <c r="H22" s="95">
        <v>-120350</v>
      </c>
      <c r="I22" s="92">
        <v>-120350</v>
      </c>
      <c r="J22" s="92">
        <v>1073247</v>
      </c>
      <c r="K22" s="94">
        <v>12808353</v>
      </c>
      <c r="L22" s="94">
        <v>3191714</v>
      </c>
      <c r="M22" s="94">
        <v>448537</v>
      </c>
      <c r="N22" s="94">
        <v>17521851</v>
      </c>
      <c r="O22" s="93">
        <v>17481524</v>
      </c>
      <c r="P22" s="96">
        <f>IF(E22=0,,-F22/E22)</f>
        <v>1.0674556817271472</v>
      </c>
      <c r="Q22" s="96">
        <f>IF(E22=0,,-G22/E22)</f>
        <v>0.20124857935913362</v>
      </c>
      <c r="R22" s="97">
        <f>IF(E22=0,,I22/E22)</f>
        <v>-0.052974168325364834</v>
      </c>
    </row>
    <row r="23" spans="1:18" ht="11.25" customHeight="1">
      <c r="A23" s="101" t="s">
        <v>51</v>
      </c>
      <c r="B23" s="42">
        <f>B25-2</f>
        <v>2006</v>
      </c>
      <c r="C23" s="84">
        <v>3423994</v>
      </c>
      <c r="D23" s="85">
        <v>3048470</v>
      </c>
      <c r="E23" s="84">
        <v>3367796</v>
      </c>
      <c r="F23" s="86">
        <v>-2761949</v>
      </c>
      <c r="G23" s="85">
        <v>-617545</v>
      </c>
      <c r="H23" s="87">
        <v>434748</v>
      </c>
      <c r="I23" s="84">
        <v>434748</v>
      </c>
      <c r="J23" s="84">
        <v>1380665</v>
      </c>
      <c r="K23" s="86">
        <v>10766603</v>
      </c>
      <c r="L23" s="86">
        <v>2872565</v>
      </c>
      <c r="M23" s="86">
        <v>639447</v>
      </c>
      <c r="N23" s="86">
        <v>15659280</v>
      </c>
      <c r="O23" s="85">
        <v>14001189</v>
      </c>
      <c r="P23" s="88">
        <f>IF(E23=0,,-F23/E23)</f>
        <v>0.8201057902557043</v>
      </c>
      <c r="Q23" s="88">
        <f>IF(E23=0,,-G23/E23)</f>
        <v>0.1833676980434682</v>
      </c>
      <c r="R23" s="89">
        <f>IF(E23=0,,I23/E23)</f>
        <v>0.12908976671983696</v>
      </c>
    </row>
    <row r="24" spans="1:18" ht="11.25" customHeight="1">
      <c r="A24" s="102"/>
      <c r="B24" s="26">
        <f>B25-1</f>
        <v>2007</v>
      </c>
      <c r="C24" s="70">
        <v>3299799</v>
      </c>
      <c r="D24" s="71">
        <v>2947764</v>
      </c>
      <c r="E24" s="70">
        <v>3310698</v>
      </c>
      <c r="F24" s="72">
        <v>-2534689</v>
      </c>
      <c r="G24" s="71">
        <v>-639395</v>
      </c>
      <c r="H24" s="73">
        <v>637115</v>
      </c>
      <c r="I24" s="70">
        <v>637115</v>
      </c>
      <c r="J24" s="70">
        <v>1364894</v>
      </c>
      <c r="K24" s="72">
        <v>11347401</v>
      </c>
      <c r="L24" s="72">
        <v>3024625</v>
      </c>
      <c r="M24" s="72">
        <v>615694</v>
      </c>
      <c r="N24" s="72">
        <v>16352614</v>
      </c>
      <c r="O24" s="71">
        <v>14288835</v>
      </c>
      <c r="P24" s="74">
        <f>IF(E24=0,,-F24/E24)</f>
        <v>0.765605621533586</v>
      </c>
      <c r="Q24" s="74">
        <f>IF(E24=0,,-G24/E24)</f>
        <v>0.19312996836316693</v>
      </c>
      <c r="R24" s="90">
        <f>IF(E24=0,,I24/E24)</f>
        <v>0.19244129183634387</v>
      </c>
    </row>
    <row r="25" spans="1:18" ht="11.25" customHeight="1">
      <c r="A25" s="103"/>
      <c r="B25" s="91">
        <v>2008</v>
      </c>
      <c r="C25" s="92">
        <v>3060678</v>
      </c>
      <c r="D25" s="93">
        <v>2687559</v>
      </c>
      <c r="E25" s="92">
        <v>3176510</v>
      </c>
      <c r="F25" s="94">
        <v>-2286029</v>
      </c>
      <c r="G25" s="93">
        <v>-611490</v>
      </c>
      <c r="H25" s="95">
        <v>897588</v>
      </c>
      <c r="I25" s="92">
        <v>933659</v>
      </c>
      <c r="J25" s="92">
        <v>1249058</v>
      </c>
      <c r="K25" s="94">
        <v>11641400</v>
      </c>
      <c r="L25" s="94">
        <v>3239109</v>
      </c>
      <c r="M25" s="94">
        <v>516359</v>
      </c>
      <c r="N25" s="94">
        <v>16645926</v>
      </c>
      <c r="O25" s="93">
        <v>14193382</v>
      </c>
      <c r="P25" s="96">
        <f>IF(E25=0,,-F25/E25)</f>
        <v>0.7196668670962786</v>
      </c>
      <c r="Q25" s="96">
        <f>IF(E25=0,,-G25/E25)</f>
        <v>0.1925037226389969</v>
      </c>
      <c r="R25" s="97">
        <f>IF(E25=0,,I25/E25)</f>
        <v>0.29392603832508</v>
      </c>
    </row>
    <row r="26" spans="1:18" ht="11.25" customHeight="1">
      <c r="A26" s="101" t="s">
        <v>52</v>
      </c>
      <c r="B26" s="42">
        <f>B28-2</f>
        <v>2006</v>
      </c>
      <c r="C26" s="84">
        <v>122222</v>
      </c>
      <c r="D26" s="85">
        <v>105222</v>
      </c>
      <c r="E26" s="84">
        <v>116371</v>
      </c>
      <c r="F26" s="86">
        <v>-87235</v>
      </c>
      <c r="G26" s="85">
        <v>-19942</v>
      </c>
      <c r="H26" s="87">
        <v>11118</v>
      </c>
      <c r="I26" s="84">
        <v>11118</v>
      </c>
      <c r="J26" s="84">
        <v>44924</v>
      </c>
      <c r="K26" s="86">
        <v>226338</v>
      </c>
      <c r="L26" s="86">
        <v>4078</v>
      </c>
      <c r="M26" s="86">
        <v>17200</v>
      </c>
      <c r="N26" s="86">
        <v>292540</v>
      </c>
      <c r="O26" s="85">
        <v>254358</v>
      </c>
      <c r="P26" s="88">
        <f>IF(E26=0,,-F26/E26)</f>
        <v>0.7496283438313669</v>
      </c>
      <c r="Q26" s="88">
        <f>IF(E26=0,,-G26/E26)</f>
        <v>0.17136571826314115</v>
      </c>
      <c r="R26" s="89">
        <f>IF(E26=0,,I26/E26)</f>
        <v>0.09553926665578194</v>
      </c>
    </row>
    <row r="27" spans="1:18" ht="11.25" customHeight="1">
      <c r="A27" s="102"/>
      <c r="B27" s="26">
        <f>B28-1</f>
        <v>2007</v>
      </c>
      <c r="C27" s="70">
        <v>145193</v>
      </c>
      <c r="D27" s="71">
        <v>130936</v>
      </c>
      <c r="E27" s="70">
        <v>117680</v>
      </c>
      <c r="F27" s="72">
        <v>-125489</v>
      </c>
      <c r="G27" s="71">
        <v>-22955</v>
      </c>
      <c r="H27" s="73">
        <v>-33927</v>
      </c>
      <c r="I27" s="70">
        <v>-33927</v>
      </c>
      <c r="J27" s="70">
        <v>64270</v>
      </c>
      <c r="K27" s="72">
        <v>301436</v>
      </c>
      <c r="L27" s="72">
        <v>5856</v>
      </c>
      <c r="M27" s="72">
        <v>19967</v>
      </c>
      <c r="N27" s="72">
        <v>391529</v>
      </c>
      <c r="O27" s="71">
        <v>346489</v>
      </c>
      <c r="P27" s="74">
        <f>IF(E27=0,,-F27/E27)</f>
        <v>1.0663579197824609</v>
      </c>
      <c r="Q27" s="74">
        <f>IF(E27=0,,-G27/E27)</f>
        <v>0.19506288239293</v>
      </c>
      <c r="R27" s="90">
        <f>IF(E27=0,,I27/E27)</f>
        <v>-0.2882987763426241</v>
      </c>
    </row>
    <row r="28" spans="1:18" ht="11.25" customHeight="1">
      <c r="A28" s="103"/>
      <c r="B28" s="91">
        <v>2008</v>
      </c>
      <c r="C28" s="92">
        <v>163854</v>
      </c>
      <c r="D28" s="93">
        <v>152891</v>
      </c>
      <c r="E28" s="92">
        <v>156741</v>
      </c>
      <c r="F28" s="94">
        <v>-136535</v>
      </c>
      <c r="G28" s="93">
        <v>-27467</v>
      </c>
      <c r="H28" s="95">
        <v>-9231</v>
      </c>
      <c r="I28" s="92">
        <v>-9231</v>
      </c>
      <c r="J28" s="92">
        <v>71383</v>
      </c>
      <c r="K28" s="94">
        <v>363670</v>
      </c>
      <c r="L28" s="94">
        <v>12019</v>
      </c>
      <c r="M28" s="94">
        <v>17529</v>
      </c>
      <c r="N28" s="94">
        <v>464601</v>
      </c>
      <c r="O28" s="93">
        <v>424876</v>
      </c>
      <c r="P28" s="96">
        <f>IF(E28=0,,-F28/E28)</f>
        <v>0.8710866971628355</v>
      </c>
      <c r="Q28" s="96">
        <f>IF(E28=0,,-G28/E28)</f>
        <v>0.17523813169496175</v>
      </c>
      <c r="R28" s="97">
        <f>IF(E28=0,,I28/E28)</f>
        <v>-0.058893333588531396</v>
      </c>
    </row>
    <row r="29" spans="1:18" ht="11.25" customHeight="1">
      <c r="A29" s="101" t="s">
        <v>55</v>
      </c>
      <c r="B29" s="42">
        <f>B31-2</f>
        <v>2006</v>
      </c>
      <c r="C29" s="84">
        <v>56682</v>
      </c>
      <c r="D29" s="85">
        <v>54709</v>
      </c>
      <c r="E29" s="84">
        <v>24988</v>
      </c>
      <c r="F29" s="86">
        <v>-18197</v>
      </c>
      <c r="G29" s="85">
        <v>-4334</v>
      </c>
      <c r="H29" s="87">
        <v>978</v>
      </c>
      <c r="I29" s="84">
        <v>978</v>
      </c>
      <c r="J29" s="84">
        <v>32201</v>
      </c>
      <c r="K29" s="86">
        <v>13881</v>
      </c>
      <c r="L29" s="86">
        <v>0</v>
      </c>
      <c r="M29" s="86">
        <v>528</v>
      </c>
      <c r="N29" s="86">
        <v>46610</v>
      </c>
      <c r="O29" s="85">
        <v>46610</v>
      </c>
      <c r="P29" s="88">
        <f>IF(E29=0,,-F29/E29)</f>
        <v>0.7282295501840884</v>
      </c>
      <c r="Q29" s="88">
        <f>IF(E29=0,,-G29/E29)</f>
        <v>0.17344325276132544</v>
      </c>
      <c r="R29" s="89">
        <f>IF(E29=0,,I29/E29)</f>
        <v>0.039138786617576436</v>
      </c>
    </row>
    <row r="30" spans="1:18" ht="11.25" customHeight="1">
      <c r="A30" s="102"/>
      <c r="B30" s="26">
        <f>B31-1</f>
        <v>2007</v>
      </c>
      <c r="C30" s="70">
        <v>81038</v>
      </c>
      <c r="D30" s="71">
        <v>75147</v>
      </c>
      <c r="E30" s="70">
        <v>73997</v>
      </c>
      <c r="F30" s="72">
        <v>-60660</v>
      </c>
      <c r="G30" s="71">
        <v>-11105</v>
      </c>
      <c r="H30" s="73">
        <v>2902</v>
      </c>
      <c r="I30" s="70">
        <v>2902</v>
      </c>
      <c r="J30" s="70">
        <v>39242</v>
      </c>
      <c r="K30" s="72">
        <v>47326</v>
      </c>
      <c r="L30" s="72">
        <v>0</v>
      </c>
      <c r="M30" s="72">
        <v>1938</v>
      </c>
      <c r="N30" s="72">
        <v>88506</v>
      </c>
      <c r="O30" s="71">
        <v>85106</v>
      </c>
      <c r="P30" s="74">
        <f>IF(E30=0,,-F30/E30)</f>
        <v>0.8197629633633796</v>
      </c>
      <c r="Q30" s="74">
        <f>IF(E30=0,,-G30/E30)</f>
        <v>0.1500736516345257</v>
      </c>
      <c r="R30" s="90">
        <f>IF(E30=0,,I30/E30)</f>
        <v>0.03921780612727543</v>
      </c>
    </row>
    <row r="31" spans="1:18" ht="11.25" customHeight="1">
      <c r="A31" s="103"/>
      <c r="B31" s="91">
        <v>2008</v>
      </c>
      <c r="C31" s="92">
        <v>70304</v>
      </c>
      <c r="D31" s="93">
        <v>41253</v>
      </c>
      <c r="E31" s="92">
        <v>75540</v>
      </c>
      <c r="F31" s="94">
        <v>-56808</v>
      </c>
      <c r="G31" s="93">
        <v>-14384</v>
      </c>
      <c r="H31" s="95">
        <v>-867</v>
      </c>
      <c r="I31" s="92">
        <v>-867</v>
      </c>
      <c r="J31" s="92">
        <v>34006</v>
      </c>
      <c r="K31" s="94">
        <v>65942</v>
      </c>
      <c r="L31" s="94">
        <v>0</v>
      </c>
      <c r="M31" s="94">
        <v>3299</v>
      </c>
      <c r="N31" s="94">
        <v>103247</v>
      </c>
      <c r="O31" s="93">
        <v>87682</v>
      </c>
      <c r="P31" s="96">
        <f>IF(E31=0,,-F31/E31)</f>
        <v>0.7520254169976172</v>
      </c>
      <c r="Q31" s="96">
        <f>IF(E31=0,,-G31/E31)</f>
        <v>0.19041567381519725</v>
      </c>
      <c r="R31" s="97">
        <f>IF(E31=0,,I31/E31)</f>
        <v>-0.01147736298649722</v>
      </c>
    </row>
    <row r="32" spans="1:18" ht="11.25" customHeight="1">
      <c r="A32" s="101" t="s">
        <v>64</v>
      </c>
      <c r="B32" s="42">
        <f>B34-2</f>
        <v>2006</v>
      </c>
      <c r="C32" s="84">
        <v>81121</v>
      </c>
      <c r="D32" s="85">
        <v>75734</v>
      </c>
      <c r="E32" s="84">
        <v>71130</v>
      </c>
      <c r="F32" s="86">
        <v>-63185</v>
      </c>
      <c r="G32" s="85">
        <v>-10017</v>
      </c>
      <c r="H32" s="87">
        <v>-5455</v>
      </c>
      <c r="I32" s="84">
        <v>-5455</v>
      </c>
      <c r="J32" s="84">
        <v>44703</v>
      </c>
      <c r="K32" s="86">
        <v>86158</v>
      </c>
      <c r="L32" s="86">
        <v>0</v>
      </c>
      <c r="M32" s="86">
        <v>2872</v>
      </c>
      <c r="N32" s="86">
        <v>133733</v>
      </c>
      <c r="O32" s="85">
        <v>131983</v>
      </c>
      <c r="P32" s="88">
        <f>IF(E32=0,,-F32/E32)</f>
        <v>0.8883031069872065</v>
      </c>
      <c r="Q32" s="88">
        <f>IF(E32=0,,-G32/E32)</f>
        <v>0.14082665541965417</v>
      </c>
      <c r="R32" s="89">
        <f>IF(E32=0,,I32/E32)</f>
        <v>-0.0766905665682553</v>
      </c>
    </row>
    <row r="33" spans="1:18" ht="11.25" customHeight="1">
      <c r="A33" s="102"/>
      <c r="B33" s="26">
        <f>B34-1</f>
        <v>2007</v>
      </c>
      <c r="C33" s="70">
        <v>95634</v>
      </c>
      <c r="D33" s="71">
        <v>88908</v>
      </c>
      <c r="E33" s="70">
        <v>88545</v>
      </c>
      <c r="F33" s="72">
        <v>-92638</v>
      </c>
      <c r="G33" s="71">
        <v>-17672</v>
      </c>
      <c r="H33" s="73">
        <v>-24547</v>
      </c>
      <c r="I33" s="70">
        <v>-24547</v>
      </c>
      <c r="J33" s="70">
        <v>51792</v>
      </c>
      <c r="K33" s="72">
        <v>139360</v>
      </c>
      <c r="L33" s="72">
        <v>0</v>
      </c>
      <c r="M33" s="72">
        <v>5611</v>
      </c>
      <c r="N33" s="72">
        <v>196763</v>
      </c>
      <c r="O33" s="71">
        <v>193382</v>
      </c>
      <c r="P33" s="74">
        <f>IF(E33=0,,-F33/E33)</f>
        <v>1.046225083290982</v>
      </c>
      <c r="Q33" s="74">
        <f>IF(E33=0,,-G33/E33)</f>
        <v>0.1995821333785081</v>
      </c>
      <c r="R33" s="90">
        <f>IF(E33=0,,I33/E33)</f>
        <v>-0.27722626912869164</v>
      </c>
    </row>
    <row r="34" spans="1:18" ht="11.25" customHeight="1">
      <c r="A34" s="103"/>
      <c r="B34" s="91">
        <v>2008</v>
      </c>
      <c r="C34" s="92"/>
      <c r="D34" s="93"/>
      <c r="E34" s="92"/>
      <c r="F34" s="94"/>
      <c r="G34" s="93"/>
      <c r="H34" s="95"/>
      <c r="I34" s="92"/>
      <c r="J34" s="92"/>
      <c r="K34" s="94"/>
      <c r="L34" s="94"/>
      <c r="M34" s="94"/>
      <c r="N34" s="94"/>
      <c r="O34" s="93"/>
      <c r="P34" s="96">
        <f>IF(E34=0,,-F34/E34)</f>
        <v>0</v>
      </c>
      <c r="Q34" s="96">
        <f>IF(E34=0,,-G34/E34)</f>
        <v>0</v>
      </c>
      <c r="R34" s="97">
        <f>IF(E34=0,,I34/E34)</f>
        <v>0</v>
      </c>
    </row>
    <row r="35" spans="1:18" ht="11.25" customHeight="1">
      <c r="A35" s="101" t="s">
        <v>56</v>
      </c>
      <c r="B35" s="42">
        <f>B37-2</f>
        <v>2006</v>
      </c>
      <c r="C35" s="84">
        <v>2261399</v>
      </c>
      <c r="D35" s="85">
        <v>2228419</v>
      </c>
      <c r="E35" s="84">
        <v>2225286</v>
      </c>
      <c r="F35" s="86">
        <v>-4007078</v>
      </c>
      <c r="G35" s="85">
        <v>-287825</v>
      </c>
      <c r="H35" s="87">
        <v>-1707711</v>
      </c>
      <c r="I35" s="84">
        <v>-1707711</v>
      </c>
      <c r="J35" s="84">
        <v>851615</v>
      </c>
      <c r="K35" s="86">
        <v>10127232</v>
      </c>
      <c r="L35" s="86">
        <v>2890919</v>
      </c>
      <c r="M35" s="86">
        <v>470405</v>
      </c>
      <c r="N35" s="86">
        <v>14340171</v>
      </c>
      <c r="O35" s="85">
        <v>13701352</v>
      </c>
      <c r="P35" s="88">
        <f>IF(E35=0,,-F35/E35)</f>
        <v>1.8007024715025395</v>
      </c>
      <c r="Q35" s="88">
        <f>IF(E35=0,,-G35/E35)</f>
        <v>0.12934292490942736</v>
      </c>
      <c r="R35" s="89">
        <f>IF(E35=0,,I35/E35)</f>
        <v>-0.7674119191870169</v>
      </c>
    </row>
    <row r="36" spans="1:18" ht="11.25" customHeight="1">
      <c r="A36" s="102"/>
      <c r="B36" s="26">
        <f>B37-1</f>
        <v>2007</v>
      </c>
      <c r="C36" s="70">
        <v>2189123</v>
      </c>
      <c r="D36" s="71">
        <v>2146259</v>
      </c>
      <c r="E36" s="70">
        <v>2215175</v>
      </c>
      <c r="F36" s="72">
        <v>-2151184</v>
      </c>
      <c r="G36" s="71">
        <v>-293604</v>
      </c>
      <c r="H36" s="73">
        <v>239658</v>
      </c>
      <c r="I36" s="70">
        <v>239446</v>
      </c>
      <c r="J36" s="70">
        <v>825563</v>
      </c>
      <c r="K36" s="72">
        <v>10864410</v>
      </c>
      <c r="L36" s="72">
        <v>2948913</v>
      </c>
      <c r="M36" s="72">
        <v>402476</v>
      </c>
      <c r="N36" s="72">
        <v>15041362</v>
      </c>
      <c r="O36" s="71">
        <v>14405593</v>
      </c>
      <c r="P36" s="74">
        <f>IF(E36=0,,-F36/E36)</f>
        <v>0.971112440326385</v>
      </c>
      <c r="Q36" s="74">
        <f>IF(E36=0,,-G36/E36)</f>
        <v>0.13254212421140543</v>
      </c>
      <c r="R36" s="90">
        <f>IF(E36=0,,I36/E36)</f>
        <v>0.10809349148487139</v>
      </c>
    </row>
    <row r="37" spans="1:18" ht="11.25" customHeight="1">
      <c r="A37" s="103"/>
      <c r="B37" s="91">
        <v>2008</v>
      </c>
      <c r="C37" s="92">
        <v>2119967</v>
      </c>
      <c r="D37" s="93">
        <v>2091173</v>
      </c>
      <c r="E37" s="92">
        <v>2148191</v>
      </c>
      <c r="F37" s="94">
        <v>-1004159</v>
      </c>
      <c r="G37" s="93">
        <v>-297038</v>
      </c>
      <c r="H37" s="95">
        <v>1440309</v>
      </c>
      <c r="I37" s="92">
        <v>1440309</v>
      </c>
      <c r="J37" s="92">
        <v>797339</v>
      </c>
      <c r="K37" s="94">
        <v>10302608</v>
      </c>
      <c r="L37" s="94">
        <v>3175564</v>
      </c>
      <c r="M37" s="94">
        <v>446228</v>
      </c>
      <c r="N37" s="94">
        <v>14721739</v>
      </c>
      <c r="O37" s="93">
        <v>14096169</v>
      </c>
      <c r="P37" s="96">
        <f>IF(E37=0,,-F37/E37)</f>
        <v>0.4674440028842873</v>
      </c>
      <c r="Q37" s="96">
        <f>IF(E37=0,,-G37/E37)</f>
        <v>0.13827355202586736</v>
      </c>
      <c r="R37" s="97">
        <f>IF(E37=0,,I37/E37)</f>
        <v>0.6704752975875982</v>
      </c>
    </row>
    <row r="38" spans="1:18" ht="11.25" customHeight="1">
      <c r="A38" s="101" t="s">
        <v>57</v>
      </c>
      <c r="B38" s="42">
        <f>B40-2</f>
        <v>2006</v>
      </c>
      <c r="C38" s="84">
        <v>57481</v>
      </c>
      <c r="D38" s="85">
        <v>46272</v>
      </c>
      <c r="E38" s="84">
        <v>57481</v>
      </c>
      <c r="F38" s="86">
        <v>-58578</v>
      </c>
      <c r="G38" s="85">
        <v>-7436</v>
      </c>
      <c r="H38" s="87">
        <v>10393</v>
      </c>
      <c r="I38" s="84">
        <v>10393</v>
      </c>
      <c r="J38" s="84">
        <v>0</v>
      </c>
      <c r="K38" s="86">
        <v>410829</v>
      </c>
      <c r="L38" s="86">
        <v>190907</v>
      </c>
      <c r="M38" s="86">
        <v>12000</v>
      </c>
      <c r="N38" s="86">
        <v>613736</v>
      </c>
      <c r="O38" s="85">
        <v>402116</v>
      </c>
      <c r="P38" s="88">
        <f>IF(E38=0,,-F38/E38)</f>
        <v>1.0190845670743376</v>
      </c>
      <c r="Q38" s="88">
        <f>IF(E38=0,,-G38/E38)</f>
        <v>0.12936448565612985</v>
      </c>
      <c r="R38" s="89">
        <f>IF(E38=0,,I38/E38)</f>
        <v>0.18080757119743915</v>
      </c>
    </row>
    <row r="39" spans="1:18" ht="11.25" customHeight="1">
      <c r="A39" s="102"/>
      <c r="B39" s="26">
        <f>B40-1</f>
        <v>2007</v>
      </c>
      <c r="C39" s="70">
        <v>51641</v>
      </c>
      <c r="D39" s="71">
        <v>36045</v>
      </c>
      <c r="E39" s="70">
        <v>51641</v>
      </c>
      <c r="F39" s="72">
        <v>-35448</v>
      </c>
      <c r="G39" s="71">
        <v>-8147</v>
      </c>
      <c r="H39" s="73">
        <v>14136</v>
      </c>
      <c r="I39" s="70">
        <v>14136</v>
      </c>
      <c r="J39" s="70">
        <v>0</v>
      </c>
      <c r="K39" s="72">
        <v>388904</v>
      </c>
      <c r="L39" s="72">
        <v>181124</v>
      </c>
      <c r="M39" s="72">
        <v>10500</v>
      </c>
      <c r="N39" s="72">
        <v>580528</v>
      </c>
      <c r="O39" s="71">
        <v>389894</v>
      </c>
      <c r="P39" s="74">
        <f>IF(E39=0,,-F39/E39)</f>
        <v>0.6864313239480258</v>
      </c>
      <c r="Q39" s="74">
        <f>IF(E39=0,,-G39/E39)</f>
        <v>0.1577622431788695</v>
      </c>
      <c r="R39" s="90">
        <f>IF(E39=0,,I39/E39)</f>
        <v>0.27373598497318025</v>
      </c>
    </row>
    <row r="40" spans="1:18" ht="11.25" customHeight="1">
      <c r="A40" s="103"/>
      <c r="B40" s="91">
        <v>2008</v>
      </c>
      <c r="C40" s="92">
        <v>50900</v>
      </c>
      <c r="D40" s="93">
        <v>33731</v>
      </c>
      <c r="E40" s="92">
        <v>50900</v>
      </c>
      <c r="F40" s="94">
        <v>-13362</v>
      </c>
      <c r="G40" s="93">
        <v>-6143</v>
      </c>
      <c r="H40" s="95">
        <v>25033</v>
      </c>
      <c r="I40" s="92">
        <v>25033</v>
      </c>
      <c r="J40" s="92">
        <v>0</v>
      </c>
      <c r="K40" s="94">
        <v>315547</v>
      </c>
      <c r="L40" s="94">
        <v>203278</v>
      </c>
      <c r="M40" s="94">
        <v>8400</v>
      </c>
      <c r="N40" s="94">
        <v>527225</v>
      </c>
      <c r="O40" s="93">
        <v>377869</v>
      </c>
      <c r="P40" s="96">
        <f>IF(E40=0,,-F40/E40)</f>
        <v>0.2625147347740668</v>
      </c>
      <c r="Q40" s="96">
        <f>IF(E40=0,,-G40/E40)</f>
        <v>0.12068762278978389</v>
      </c>
      <c r="R40" s="97">
        <f>IF(E40=0,,I40/E40)</f>
        <v>0.4918074656188605</v>
      </c>
    </row>
  </sheetData>
  <mergeCells count="11">
    <mergeCell ref="A32:A34"/>
    <mergeCell ref="A35:A37"/>
    <mergeCell ref="A38:A40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200889</v>
      </c>
      <c r="D7" s="21">
        <v>20612</v>
      </c>
      <c r="E7" s="21">
        <v>0</v>
      </c>
      <c r="F7" s="21">
        <v>-122708</v>
      </c>
      <c r="G7" s="21">
        <v>0</v>
      </c>
      <c r="H7" s="21">
        <v>0</v>
      </c>
      <c r="I7" s="21">
        <v>-44118</v>
      </c>
      <c r="J7" s="21">
        <v>0</v>
      </c>
      <c r="K7" s="21">
        <v>0</v>
      </c>
      <c r="L7" s="22">
        <v>54675</v>
      </c>
      <c r="M7" s="23">
        <f>IF(C7=0,,-F7/C7)</f>
        <v>0.6108248833933168</v>
      </c>
      <c r="N7" s="23">
        <f>IF(C7=0,,-I7/C7)</f>
        <v>0.21961381658527843</v>
      </c>
      <c r="O7" s="24">
        <f>IF(C7=0,,L7/C7)</f>
        <v>0.27216522557233097</v>
      </c>
    </row>
    <row r="8" spans="1:15" ht="11.25" customHeight="1">
      <c r="A8" s="25"/>
      <c r="B8" s="26">
        <f>B9-1</f>
        <v>2007</v>
      </c>
      <c r="C8" s="27">
        <v>195465</v>
      </c>
      <c r="D8" s="28">
        <v>11352</v>
      </c>
      <c r="E8" s="28">
        <v>0</v>
      </c>
      <c r="F8" s="28">
        <v>-142748</v>
      </c>
      <c r="G8" s="28">
        <v>0</v>
      </c>
      <c r="H8" s="28">
        <v>0</v>
      </c>
      <c r="I8" s="28">
        <v>-47913</v>
      </c>
      <c r="J8" s="28">
        <v>0</v>
      </c>
      <c r="K8" s="28">
        <v>0</v>
      </c>
      <c r="L8" s="29">
        <v>16156</v>
      </c>
      <c r="M8" s="30">
        <f>IF(C8=0,,-F8/C8)</f>
        <v>0.7302995421175147</v>
      </c>
      <c r="N8" s="30">
        <f>IF(C8=0,,-I8/C8)</f>
        <v>0.2451231678305579</v>
      </c>
      <c r="O8" s="31">
        <f>IF(C8=0,,L8/C8)</f>
        <v>0.08265418361343463</v>
      </c>
    </row>
    <row r="9" spans="1:15" ht="11.25" customHeight="1" thickBot="1">
      <c r="A9" s="32"/>
      <c r="B9" s="33">
        <v>2008</v>
      </c>
      <c r="C9" s="34">
        <v>124806</v>
      </c>
      <c r="D9" s="35">
        <v>4946</v>
      </c>
      <c r="E9" s="35">
        <v>0</v>
      </c>
      <c r="F9" s="35">
        <v>-94782</v>
      </c>
      <c r="G9" s="35">
        <v>0</v>
      </c>
      <c r="H9" s="35">
        <v>0</v>
      </c>
      <c r="I9" s="35">
        <v>-35666</v>
      </c>
      <c r="J9" s="35">
        <v>0</v>
      </c>
      <c r="K9" s="35">
        <v>0</v>
      </c>
      <c r="L9" s="36">
        <v>-696</v>
      </c>
      <c r="M9" s="37">
        <f>IF(C9=0,,-F9/C9)</f>
        <v>0.7594346425652613</v>
      </c>
      <c r="N9" s="37">
        <f>IF(C9=0,,-I9/C9)</f>
        <v>0.285771517394997</v>
      </c>
      <c r="O9" s="38">
        <f>IF(C9=0,,L9/C9)</f>
        <v>-0.005576654968511129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74</v>
      </c>
      <c r="B11" s="42">
        <f>B13-2</f>
        <v>2006</v>
      </c>
      <c r="C11" s="43">
        <v>50080</v>
      </c>
      <c r="D11" s="44">
        <v>5483</v>
      </c>
      <c r="E11" s="44">
        <v>0</v>
      </c>
      <c r="F11" s="44">
        <v>-47333</v>
      </c>
      <c r="G11" s="44">
        <v>0</v>
      </c>
      <c r="H11" s="44">
        <v>0</v>
      </c>
      <c r="I11" s="44">
        <v>-9937</v>
      </c>
      <c r="J11" s="44">
        <v>0</v>
      </c>
      <c r="K11" s="44">
        <v>0</v>
      </c>
      <c r="L11" s="45">
        <v>-1707</v>
      </c>
      <c r="M11" s="46">
        <f>IF(C11=0,,-F11/C11)</f>
        <v>0.9451477635782748</v>
      </c>
      <c r="N11" s="46">
        <f>IF(C11=0,,-I11/C11)</f>
        <v>0.19842252396166135</v>
      </c>
      <c r="O11" s="47">
        <f>IF(C11=0,,L11/C11)</f>
        <v>-0.03408546325878594</v>
      </c>
    </row>
    <row r="12" spans="1:15" ht="11.25" customHeight="1">
      <c r="A12" s="102"/>
      <c r="B12" s="26">
        <f>B13-1</f>
        <v>2007</v>
      </c>
      <c r="C12" s="27">
        <v>47492</v>
      </c>
      <c r="D12" s="28">
        <v>3451</v>
      </c>
      <c r="E12" s="28">
        <v>0</v>
      </c>
      <c r="F12" s="28">
        <v>-52348</v>
      </c>
      <c r="G12" s="28">
        <v>0</v>
      </c>
      <c r="H12" s="28">
        <v>0</v>
      </c>
      <c r="I12" s="28">
        <v>-9742</v>
      </c>
      <c r="J12" s="28">
        <v>0</v>
      </c>
      <c r="K12" s="28">
        <v>0</v>
      </c>
      <c r="L12" s="29">
        <v>-11147</v>
      </c>
      <c r="M12" s="30">
        <f>IF(C12=0,,-F12/C12)</f>
        <v>1.1022487997978607</v>
      </c>
      <c r="N12" s="30">
        <f>IF(C12=0,,-I12/C12)</f>
        <v>0.20512928493219912</v>
      </c>
      <c r="O12" s="48">
        <f>IF(C12=0,,L12/C12)</f>
        <v>-0.23471321485723912</v>
      </c>
    </row>
    <row r="13" spans="1:15" ht="11.25" customHeight="1">
      <c r="A13" s="103"/>
      <c r="B13" s="49">
        <v>2008</v>
      </c>
      <c r="C13" s="50">
        <v>67961</v>
      </c>
      <c r="D13" s="51">
        <v>3015</v>
      </c>
      <c r="E13" s="51">
        <v>0</v>
      </c>
      <c r="F13" s="51">
        <v>-41220</v>
      </c>
      <c r="G13" s="51">
        <v>0</v>
      </c>
      <c r="H13" s="51">
        <v>0</v>
      </c>
      <c r="I13" s="51">
        <v>-10780</v>
      </c>
      <c r="J13" s="51">
        <v>0</v>
      </c>
      <c r="K13" s="51">
        <v>0</v>
      </c>
      <c r="L13" s="52">
        <v>18976</v>
      </c>
      <c r="M13" s="53">
        <f>IF(C13=0,,-F13/C13)</f>
        <v>0.606524330130516</v>
      </c>
      <c r="N13" s="53">
        <f>IF(C13=0,,-I13/C13)</f>
        <v>0.15862038522093555</v>
      </c>
      <c r="O13" s="54">
        <f>IF(C13=0,,L13/C13)</f>
        <v>0.27921896381748357</v>
      </c>
    </row>
    <row r="14" spans="1:15" ht="11.25" customHeight="1">
      <c r="A14" s="101" t="s">
        <v>47</v>
      </c>
      <c r="B14" s="42">
        <f>B16-2</f>
        <v>2006</v>
      </c>
      <c r="C14" s="43">
        <v>30</v>
      </c>
      <c r="D14" s="44">
        <v>0</v>
      </c>
      <c r="E14" s="44">
        <v>0</v>
      </c>
      <c r="F14" s="44">
        <v>-12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5">
        <v>18</v>
      </c>
      <c r="M14" s="46">
        <f>IF(C14=0,,-F14/C14)</f>
        <v>0.4</v>
      </c>
      <c r="N14" s="46">
        <f>IF(C14=0,,-I14/C14)</f>
        <v>0</v>
      </c>
      <c r="O14" s="47">
        <f>IF(C14=0,,L14/C14)</f>
        <v>0.6</v>
      </c>
    </row>
    <row r="15" spans="1:15" ht="11.25" customHeight="1">
      <c r="A15" s="102"/>
      <c r="B15" s="26">
        <f>B16-1</f>
        <v>2007</v>
      </c>
      <c r="C15" s="27">
        <v>0</v>
      </c>
      <c r="D15" s="28">
        <v>0</v>
      </c>
      <c r="E15" s="28">
        <v>0</v>
      </c>
      <c r="F15" s="28">
        <v>46</v>
      </c>
      <c r="G15" s="28">
        <v>0</v>
      </c>
      <c r="H15" s="28">
        <v>0</v>
      </c>
      <c r="I15" s="28">
        <v>-135</v>
      </c>
      <c r="J15" s="28">
        <v>0</v>
      </c>
      <c r="K15" s="28">
        <v>0</v>
      </c>
      <c r="L15" s="29">
        <v>-89</v>
      </c>
      <c r="M15" s="30">
        <f>IF(C15=0,,-F15/C15)</f>
        <v>0</v>
      </c>
      <c r="N15" s="30">
        <f>IF(C15=0,,-I15/C15)</f>
        <v>0</v>
      </c>
      <c r="O15" s="48">
        <f>IF(C15=0,,L15/C15)</f>
        <v>0</v>
      </c>
    </row>
    <row r="16" spans="1:15" ht="11.25" customHeight="1">
      <c r="A16" s="103"/>
      <c r="B16" s="49">
        <v>2008</v>
      </c>
      <c r="C16" s="50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  <c r="M16" s="53">
        <f>IF(C16=0,,-F16/C16)</f>
        <v>0</v>
      </c>
      <c r="N16" s="53">
        <f>IF(C16=0,,-I16/C16)</f>
        <v>0</v>
      </c>
      <c r="O16" s="54">
        <f>IF(C16=0,,L16/C16)</f>
        <v>0</v>
      </c>
    </row>
    <row r="17" spans="1:15" ht="11.25" customHeight="1">
      <c r="A17" s="101" t="s">
        <v>48</v>
      </c>
      <c r="B17" s="42">
        <f>B19-2</f>
        <v>2006</v>
      </c>
      <c r="C17" s="43">
        <v>57894</v>
      </c>
      <c r="D17" s="44">
        <v>2904</v>
      </c>
      <c r="E17" s="44">
        <v>0</v>
      </c>
      <c r="F17" s="44">
        <v>-23420</v>
      </c>
      <c r="G17" s="44">
        <v>0</v>
      </c>
      <c r="H17" s="44">
        <v>0</v>
      </c>
      <c r="I17" s="44">
        <v>-16294</v>
      </c>
      <c r="J17" s="44">
        <v>0</v>
      </c>
      <c r="K17" s="44">
        <v>0</v>
      </c>
      <c r="L17" s="45">
        <v>21084</v>
      </c>
      <c r="M17" s="46">
        <f>IF(C17=0,,-F17/C17)</f>
        <v>0.4045324213217259</v>
      </c>
      <c r="N17" s="46">
        <f>IF(C17=0,,-I17/C17)</f>
        <v>0.28144540021418457</v>
      </c>
      <c r="O17" s="47">
        <f>IF(C17=0,,L17/C17)</f>
        <v>0.3641828168722147</v>
      </c>
    </row>
    <row r="18" spans="1:15" ht="11.25" customHeight="1">
      <c r="A18" s="102"/>
      <c r="B18" s="26">
        <f>B19-1</f>
        <v>2007</v>
      </c>
      <c r="C18" s="27">
        <v>49173</v>
      </c>
      <c r="D18" s="28">
        <v>2157</v>
      </c>
      <c r="E18" s="28">
        <v>0</v>
      </c>
      <c r="F18" s="28">
        <v>-32979</v>
      </c>
      <c r="G18" s="28">
        <v>0</v>
      </c>
      <c r="H18" s="28">
        <v>0</v>
      </c>
      <c r="I18" s="28">
        <v>-15196</v>
      </c>
      <c r="J18" s="28">
        <v>0</v>
      </c>
      <c r="K18" s="28">
        <v>0</v>
      </c>
      <c r="L18" s="29">
        <v>3155</v>
      </c>
      <c r="M18" s="30">
        <f>IF(C18=0,,-F18/C18)</f>
        <v>0.6706729302666097</v>
      </c>
      <c r="N18" s="30">
        <f>IF(C18=0,,-I18/C18)</f>
        <v>0.3090313790088056</v>
      </c>
      <c r="O18" s="48">
        <f>IF(C18=0,,L18/C18)</f>
        <v>0.06416122668944339</v>
      </c>
    </row>
    <row r="19" spans="1:15" ht="11.25" customHeight="1">
      <c r="A19" s="103"/>
      <c r="B19" s="49">
        <v>2008</v>
      </c>
      <c r="C19" s="50">
        <v>55980</v>
      </c>
      <c r="D19" s="51">
        <v>1590</v>
      </c>
      <c r="E19" s="51">
        <v>0</v>
      </c>
      <c r="F19" s="51">
        <v>-50908</v>
      </c>
      <c r="G19" s="51">
        <v>0</v>
      </c>
      <c r="H19" s="51">
        <v>0</v>
      </c>
      <c r="I19" s="51">
        <v>-17943</v>
      </c>
      <c r="J19" s="51">
        <v>0</v>
      </c>
      <c r="K19" s="51">
        <v>0</v>
      </c>
      <c r="L19" s="52">
        <v>-11281</v>
      </c>
      <c r="M19" s="53">
        <f>IF(C19=0,,-F19/C19)</f>
        <v>0.9093962129331904</v>
      </c>
      <c r="N19" s="53">
        <f>IF(C19=0,,-I19/C19)</f>
        <v>0.3205251875669882</v>
      </c>
      <c r="O19" s="54">
        <f>IF(C19=0,,L19/C19)</f>
        <v>-0.20151839942836727</v>
      </c>
    </row>
    <row r="20" spans="1:15" ht="11.25" customHeight="1">
      <c r="A20" s="101" t="s">
        <v>51</v>
      </c>
      <c r="B20" s="42">
        <f>B22-2</f>
        <v>2006</v>
      </c>
      <c r="C20" s="43">
        <v>1</v>
      </c>
      <c r="D20" s="44">
        <v>71</v>
      </c>
      <c r="E20" s="44">
        <v>0</v>
      </c>
      <c r="F20" s="44">
        <v>-42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5">
        <v>30</v>
      </c>
      <c r="M20" s="46">
        <f>IF(C20=0,,-F20/C20)</f>
        <v>42</v>
      </c>
      <c r="N20" s="46">
        <f>IF(C20=0,,-I20/C20)</f>
        <v>0</v>
      </c>
      <c r="O20" s="47">
        <f>IF(C20=0,,L20/C20)</f>
        <v>30</v>
      </c>
    </row>
    <row r="21" spans="1:15" ht="11.25" customHeight="1">
      <c r="A21" s="102"/>
      <c r="B21" s="26">
        <f>B22-1</f>
        <v>2007</v>
      </c>
      <c r="C21" s="27">
        <v>42</v>
      </c>
      <c r="D21" s="28">
        <v>81</v>
      </c>
      <c r="E21" s="28">
        <v>0</v>
      </c>
      <c r="F21" s="28">
        <v>-430</v>
      </c>
      <c r="G21" s="28">
        <v>0</v>
      </c>
      <c r="H21" s="28">
        <v>0</v>
      </c>
      <c r="I21" s="28">
        <v>23</v>
      </c>
      <c r="J21" s="28">
        <v>0</v>
      </c>
      <c r="K21" s="28">
        <v>0</v>
      </c>
      <c r="L21" s="29">
        <v>-284</v>
      </c>
      <c r="M21" s="30">
        <f>IF(C21=0,,-F21/C21)</f>
        <v>10.238095238095237</v>
      </c>
      <c r="N21" s="30">
        <f>IF(C21=0,,-I21/C21)</f>
        <v>-0.5476190476190477</v>
      </c>
      <c r="O21" s="48">
        <f>IF(C21=0,,L21/C21)</f>
        <v>-6.761904761904762</v>
      </c>
    </row>
    <row r="22" spans="1:15" ht="11.25" customHeight="1">
      <c r="A22" s="103"/>
      <c r="B22" s="49">
        <v>2008</v>
      </c>
      <c r="C22" s="50">
        <v>256</v>
      </c>
      <c r="D22" s="51">
        <v>108</v>
      </c>
      <c r="E22" s="51">
        <v>0</v>
      </c>
      <c r="F22" s="51">
        <v>-194</v>
      </c>
      <c r="G22" s="51">
        <v>0</v>
      </c>
      <c r="H22" s="51">
        <v>0</v>
      </c>
      <c r="I22" s="51">
        <v>39</v>
      </c>
      <c r="J22" s="51">
        <v>0</v>
      </c>
      <c r="K22" s="51">
        <v>0</v>
      </c>
      <c r="L22" s="52">
        <v>209</v>
      </c>
      <c r="M22" s="53">
        <f>IF(C22=0,,-F22/C22)</f>
        <v>0.7578125</v>
      </c>
      <c r="N22" s="53">
        <f>IF(C22=0,,-I22/C22)</f>
        <v>-0.15234375</v>
      </c>
      <c r="O22" s="54">
        <f>IF(C22=0,,L22/C22)</f>
        <v>0.81640625</v>
      </c>
    </row>
    <row r="23" spans="1:15" ht="11.25" customHeight="1">
      <c r="A23" s="101" t="s">
        <v>52</v>
      </c>
      <c r="B23" s="42">
        <f>B25-2</f>
        <v>2006</v>
      </c>
      <c r="C23" s="43">
        <v>0</v>
      </c>
      <c r="D23" s="44">
        <v>8067</v>
      </c>
      <c r="E23" s="44">
        <v>0</v>
      </c>
      <c r="F23" s="44">
        <v>-2482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5">
        <v>5585</v>
      </c>
      <c r="M23" s="46">
        <f>IF(C23=0,,-F23/C23)</f>
        <v>0</v>
      </c>
      <c r="N23" s="46">
        <f>IF(C23=0,,-I23/C23)</f>
        <v>0</v>
      </c>
      <c r="O23" s="47">
        <f>IF(C23=0,,L23/C23)</f>
        <v>0</v>
      </c>
    </row>
    <row r="24" spans="1:15" ht="11.25" customHeight="1">
      <c r="A24" s="102"/>
      <c r="B24" s="26">
        <f>B25-1</f>
        <v>2007</v>
      </c>
      <c r="C24" s="27">
        <v>-91</v>
      </c>
      <c r="D24" s="28">
        <v>1392</v>
      </c>
      <c r="E24" s="28">
        <v>0</v>
      </c>
      <c r="F24" s="28">
        <v>-487</v>
      </c>
      <c r="G24" s="28">
        <v>0</v>
      </c>
      <c r="H24" s="28">
        <v>0</v>
      </c>
      <c r="I24" s="28">
        <v>-683</v>
      </c>
      <c r="J24" s="28">
        <v>0</v>
      </c>
      <c r="K24" s="28">
        <v>0</v>
      </c>
      <c r="L24" s="29">
        <v>131</v>
      </c>
      <c r="M24" s="30">
        <f>IF(C24=0,,-F24/C24)</f>
        <v>-5.351648351648351</v>
      </c>
      <c r="N24" s="30">
        <f>IF(C24=0,,-I24/C24)</f>
        <v>-7.5054945054945055</v>
      </c>
      <c r="O24" s="48">
        <f>IF(C24=0,,L24/C24)</f>
        <v>-1.4395604395604396</v>
      </c>
    </row>
    <row r="25" spans="1:15" ht="11.25" customHeight="1">
      <c r="A25" s="103"/>
      <c r="B25" s="49">
        <v>2008</v>
      </c>
      <c r="C25" s="50">
        <v>-32</v>
      </c>
      <c r="D25" s="51">
        <v>0</v>
      </c>
      <c r="E25" s="51">
        <v>0</v>
      </c>
      <c r="F25" s="51">
        <v>-1194</v>
      </c>
      <c r="G25" s="51">
        <v>0</v>
      </c>
      <c r="H25" s="51">
        <v>0</v>
      </c>
      <c r="I25" s="51">
        <v>-1580</v>
      </c>
      <c r="J25" s="51">
        <v>0</v>
      </c>
      <c r="K25" s="51">
        <v>0</v>
      </c>
      <c r="L25" s="52">
        <v>-2806</v>
      </c>
      <c r="M25" s="53">
        <f>IF(C25=0,,-F25/C25)</f>
        <v>-37.3125</v>
      </c>
      <c r="N25" s="53">
        <f>IF(C25=0,,-I25/C25)</f>
        <v>-49.375</v>
      </c>
      <c r="O25" s="54">
        <f>IF(C25=0,,L25/C25)</f>
        <v>87.6875</v>
      </c>
    </row>
    <row r="26" spans="1:15" ht="11.25" customHeight="1">
      <c r="A26" s="101" t="s">
        <v>56</v>
      </c>
      <c r="B26" s="42">
        <f>B28-2</f>
        <v>2006</v>
      </c>
      <c r="C26" s="43">
        <v>92884</v>
      </c>
      <c r="D26" s="44">
        <v>4087</v>
      </c>
      <c r="E26" s="44">
        <v>0</v>
      </c>
      <c r="F26" s="44">
        <v>-49419</v>
      </c>
      <c r="G26" s="44">
        <v>0</v>
      </c>
      <c r="H26" s="44">
        <v>0</v>
      </c>
      <c r="I26" s="44">
        <v>-17887</v>
      </c>
      <c r="J26" s="44">
        <v>0</v>
      </c>
      <c r="K26" s="44">
        <v>0</v>
      </c>
      <c r="L26" s="45">
        <v>29665</v>
      </c>
      <c r="M26" s="46">
        <f>IF(C26=0,,-F26/C26)</f>
        <v>0.5320507299427243</v>
      </c>
      <c r="N26" s="46">
        <f>IF(C26=0,,-I26/C26)</f>
        <v>0.19257353257826967</v>
      </c>
      <c r="O26" s="47">
        <f>IF(C26=0,,L26/C26)</f>
        <v>0.3193768571551613</v>
      </c>
    </row>
    <row r="27" spans="1:15" ht="11.25" customHeight="1">
      <c r="A27" s="102"/>
      <c r="B27" s="26">
        <f>B28-1</f>
        <v>2007</v>
      </c>
      <c r="C27" s="27">
        <v>98849</v>
      </c>
      <c r="D27" s="28">
        <v>4271</v>
      </c>
      <c r="E27" s="28">
        <v>0</v>
      </c>
      <c r="F27" s="28">
        <v>-56550</v>
      </c>
      <c r="G27" s="28">
        <v>0</v>
      </c>
      <c r="H27" s="28">
        <v>0</v>
      </c>
      <c r="I27" s="28">
        <v>-22180</v>
      </c>
      <c r="J27" s="28">
        <v>0</v>
      </c>
      <c r="K27" s="28">
        <v>0</v>
      </c>
      <c r="L27" s="29">
        <v>24390</v>
      </c>
      <c r="M27" s="30">
        <f>IF(C27=0,,-F27/C27)</f>
        <v>0.5720846948375805</v>
      </c>
      <c r="N27" s="30">
        <f>IF(C27=0,,-I27/C27)</f>
        <v>0.22438264423514653</v>
      </c>
      <c r="O27" s="48">
        <f>IF(C27=0,,L27/C27)</f>
        <v>0.2467399771368451</v>
      </c>
    </row>
    <row r="28" spans="1:15" ht="11.25" customHeight="1">
      <c r="A28" s="103"/>
      <c r="B28" s="49">
        <v>2008</v>
      </c>
      <c r="C28" s="50">
        <v>541</v>
      </c>
      <c r="D28" s="51">
        <v>197</v>
      </c>
      <c r="E28" s="51">
        <v>0</v>
      </c>
      <c r="F28" s="51">
        <v>-1186</v>
      </c>
      <c r="G28" s="51">
        <v>0</v>
      </c>
      <c r="H28" s="51">
        <v>0</v>
      </c>
      <c r="I28" s="51">
        <v>-5315</v>
      </c>
      <c r="J28" s="51">
        <v>0</v>
      </c>
      <c r="K28" s="51">
        <v>0</v>
      </c>
      <c r="L28" s="52">
        <v>-5763</v>
      </c>
      <c r="M28" s="53">
        <f>IF(C28=0,,-F28/C28)</f>
        <v>2.192236598890943</v>
      </c>
      <c r="N28" s="53">
        <f>IF(C28=0,,-I28/C28)</f>
        <v>9.824399260628466</v>
      </c>
      <c r="O28" s="54">
        <f>IF(C28=0,,L28/C28)</f>
        <v>-10.652495378927911</v>
      </c>
    </row>
    <row r="29" spans="1:15" ht="11.25" customHeight="1">
      <c r="A29" s="101" t="s">
        <v>57</v>
      </c>
      <c r="B29" s="42">
        <f>B31-2</f>
        <v>2006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5">
        <v>0</v>
      </c>
      <c r="M29" s="46">
        <f>IF(C29=0,,-F29/C29)</f>
        <v>0</v>
      </c>
      <c r="N29" s="46">
        <f>IF(C29=0,,-I29/C29)</f>
        <v>0</v>
      </c>
      <c r="O29" s="47">
        <f>IF(C29=0,,L29/C29)</f>
        <v>0</v>
      </c>
    </row>
    <row r="30" spans="1:15" ht="11.25" customHeight="1">
      <c r="A30" s="102"/>
      <c r="B30" s="26">
        <f>B31-1</f>
        <v>2007</v>
      </c>
      <c r="C30" s="27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9">
        <v>0</v>
      </c>
      <c r="M30" s="30">
        <f>IF(C30=0,,-F30/C30)</f>
        <v>0</v>
      </c>
      <c r="N30" s="30">
        <f>IF(C30=0,,-I30/C30)</f>
        <v>0</v>
      </c>
      <c r="O30" s="48">
        <f>IF(C30=0,,L30/C30)</f>
        <v>0</v>
      </c>
    </row>
    <row r="31" spans="1:15" ht="11.25" customHeight="1">
      <c r="A31" s="103"/>
      <c r="B31" s="49">
        <v>2008</v>
      </c>
      <c r="C31" s="50">
        <v>100</v>
      </c>
      <c r="D31" s="51">
        <v>36</v>
      </c>
      <c r="E31" s="51">
        <v>0</v>
      </c>
      <c r="F31" s="51">
        <v>-80</v>
      </c>
      <c r="G31" s="51">
        <v>0</v>
      </c>
      <c r="H31" s="51">
        <v>0</v>
      </c>
      <c r="I31" s="51">
        <v>-87</v>
      </c>
      <c r="J31" s="51">
        <v>0</v>
      </c>
      <c r="K31" s="51">
        <v>0</v>
      </c>
      <c r="L31" s="52">
        <v>-31</v>
      </c>
      <c r="M31" s="53">
        <f>IF(C31=0,,-F31/C31)</f>
        <v>0.8</v>
      </c>
      <c r="N31" s="53">
        <f>IF(C31=0,,-I31/C31)</f>
        <v>0.87</v>
      </c>
      <c r="O31" s="54">
        <f>IF(C31=0,,L31/C31)</f>
        <v>-0.31</v>
      </c>
    </row>
  </sheetData>
  <mergeCells count="8"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249828</v>
      </c>
      <c r="D7" s="65">
        <v>204674</v>
      </c>
      <c r="E7" s="64">
        <v>247447</v>
      </c>
      <c r="F7" s="66">
        <v>-110574</v>
      </c>
      <c r="G7" s="65">
        <v>-46624</v>
      </c>
      <c r="H7" s="67">
        <v>76990</v>
      </c>
      <c r="I7" s="67">
        <v>54675</v>
      </c>
      <c r="J7" s="64">
        <v>35025</v>
      </c>
      <c r="K7" s="66">
        <v>323472</v>
      </c>
      <c r="L7" s="66">
        <v>0</v>
      </c>
      <c r="M7" s="66">
        <v>16591</v>
      </c>
      <c r="N7" s="66">
        <v>375088</v>
      </c>
      <c r="O7" s="65">
        <v>288210</v>
      </c>
      <c r="P7" s="68">
        <f>IF(E7=0,,-F7/E7)</f>
        <v>0.4468593274519392</v>
      </c>
      <c r="Q7" s="68">
        <f>IF(E7=0,,-G7/E7)</f>
        <v>0.18842014653643002</v>
      </c>
      <c r="R7" s="69">
        <f>IF(E7=0,,I7/E7)</f>
        <v>0.22095640682651235</v>
      </c>
    </row>
    <row r="8" spans="1:18" ht="11.25" customHeight="1">
      <c r="A8" s="25"/>
      <c r="B8" s="26">
        <f>B9-1</f>
        <v>2007</v>
      </c>
      <c r="C8" s="70">
        <v>252965</v>
      </c>
      <c r="D8" s="71">
        <v>205281</v>
      </c>
      <c r="E8" s="70">
        <v>248420</v>
      </c>
      <c r="F8" s="72">
        <v>-198951</v>
      </c>
      <c r="G8" s="71">
        <v>-54546</v>
      </c>
      <c r="H8" s="73">
        <v>22967</v>
      </c>
      <c r="I8" s="73">
        <v>16156</v>
      </c>
      <c r="J8" s="70">
        <v>39280</v>
      </c>
      <c r="K8" s="72">
        <v>297437</v>
      </c>
      <c r="L8" s="72">
        <v>0</v>
      </c>
      <c r="M8" s="72">
        <v>7384</v>
      </c>
      <c r="N8" s="72">
        <v>344101</v>
      </c>
      <c r="O8" s="71">
        <v>250255</v>
      </c>
      <c r="P8" s="74">
        <f>IF(E8=0,,-F8/E8)</f>
        <v>0.8008654697689397</v>
      </c>
      <c r="Q8" s="74">
        <f>IF(E8=0,,-G8/E8)</f>
        <v>0.21957169310039448</v>
      </c>
      <c r="R8" s="75">
        <f>IF(E8=0,,I8/E8)</f>
        <v>0.06503502133483617</v>
      </c>
    </row>
    <row r="9" spans="1:18" ht="11.25" customHeight="1" thickBot="1">
      <c r="A9" s="32"/>
      <c r="B9" s="33">
        <v>2008</v>
      </c>
      <c r="C9" s="76">
        <v>154338</v>
      </c>
      <c r="D9" s="77">
        <v>114188</v>
      </c>
      <c r="E9" s="76">
        <v>162397</v>
      </c>
      <c r="F9" s="78">
        <v>-194839</v>
      </c>
      <c r="G9" s="77">
        <v>-37698</v>
      </c>
      <c r="H9" s="79">
        <v>-11596</v>
      </c>
      <c r="I9" s="79">
        <v>-696</v>
      </c>
      <c r="J9" s="76">
        <v>29494</v>
      </c>
      <c r="K9" s="78">
        <v>203225</v>
      </c>
      <c r="L9" s="78">
        <v>0</v>
      </c>
      <c r="M9" s="78">
        <v>2502</v>
      </c>
      <c r="N9" s="78">
        <v>235221</v>
      </c>
      <c r="O9" s="77">
        <v>137190</v>
      </c>
      <c r="P9" s="80">
        <f>IF(E9=0,,-F9/E9)</f>
        <v>1.1997697001791905</v>
      </c>
      <c r="Q9" s="80">
        <f>IF(E9=0,,-G9/E9)</f>
        <v>0.2321348300769103</v>
      </c>
      <c r="R9" s="81">
        <f>IF(E9=0,,I9/E9)</f>
        <v>-0.004285793456775679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74</v>
      </c>
      <c r="B11" s="42">
        <f>B13-2</f>
        <v>2006</v>
      </c>
      <c r="C11" s="84">
        <v>75219</v>
      </c>
      <c r="D11" s="85">
        <v>50603</v>
      </c>
      <c r="E11" s="84">
        <v>74580</v>
      </c>
      <c r="F11" s="86">
        <v>-68524</v>
      </c>
      <c r="G11" s="85">
        <v>-11028</v>
      </c>
      <c r="H11" s="87">
        <v>7553</v>
      </c>
      <c r="I11" s="84">
        <v>-1707</v>
      </c>
      <c r="J11" s="84">
        <v>13433</v>
      </c>
      <c r="K11" s="86">
        <v>131919</v>
      </c>
      <c r="L11" s="86">
        <v>0</v>
      </c>
      <c r="M11" s="86">
        <v>680</v>
      </c>
      <c r="N11" s="86">
        <v>146032</v>
      </c>
      <c r="O11" s="85">
        <v>81199</v>
      </c>
      <c r="P11" s="88">
        <f>IF(E11=0,,-F11/E11)</f>
        <v>0.9187986055242693</v>
      </c>
      <c r="Q11" s="88">
        <f>IF(E11=0,,-G11/E11)</f>
        <v>0.14786806114239742</v>
      </c>
      <c r="R11" s="89">
        <f>IF(E11=0,,I11/E11)</f>
        <v>-0.022888173773129527</v>
      </c>
    </row>
    <row r="12" spans="1:18" ht="11.25" customHeight="1">
      <c r="A12" s="102"/>
      <c r="B12" s="26">
        <f>B13-1</f>
        <v>2007</v>
      </c>
      <c r="C12" s="70">
        <v>77975</v>
      </c>
      <c r="D12" s="71">
        <v>49305</v>
      </c>
      <c r="E12" s="70">
        <v>75103</v>
      </c>
      <c r="F12" s="72">
        <v>-112468</v>
      </c>
      <c r="G12" s="71">
        <v>-11696</v>
      </c>
      <c r="H12" s="73">
        <v>-9063</v>
      </c>
      <c r="I12" s="70">
        <v>-11147</v>
      </c>
      <c r="J12" s="70">
        <v>16015</v>
      </c>
      <c r="K12" s="72">
        <v>145484</v>
      </c>
      <c r="L12" s="72">
        <v>0</v>
      </c>
      <c r="M12" s="72">
        <v>690</v>
      </c>
      <c r="N12" s="72">
        <v>162189</v>
      </c>
      <c r="O12" s="71">
        <v>87202</v>
      </c>
      <c r="P12" s="74">
        <f>IF(E12=0,,-F12/E12)</f>
        <v>1.4975167436720238</v>
      </c>
      <c r="Q12" s="74">
        <f>IF(E12=0,,-G12/E12)</f>
        <v>0.15573279363008136</v>
      </c>
      <c r="R12" s="90">
        <f>IF(E12=0,,I12/E12)</f>
        <v>-0.14842283264317005</v>
      </c>
    </row>
    <row r="13" spans="1:18" ht="11.25" customHeight="1">
      <c r="A13" s="103"/>
      <c r="B13" s="91">
        <v>2008</v>
      </c>
      <c r="C13" s="92">
        <v>96153</v>
      </c>
      <c r="D13" s="93">
        <v>68597</v>
      </c>
      <c r="E13" s="92">
        <v>95084</v>
      </c>
      <c r="F13" s="94">
        <v>-139174</v>
      </c>
      <c r="G13" s="93">
        <v>-10780</v>
      </c>
      <c r="H13" s="95">
        <v>10148</v>
      </c>
      <c r="I13" s="92">
        <v>18976</v>
      </c>
      <c r="J13" s="92">
        <v>15378</v>
      </c>
      <c r="K13" s="94">
        <v>159141</v>
      </c>
      <c r="L13" s="94">
        <v>0</v>
      </c>
      <c r="M13" s="94">
        <v>638</v>
      </c>
      <c r="N13" s="94">
        <v>175157</v>
      </c>
      <c r="O13" s="93">
        <v>82088</v>
      </c>
      <c r="P13" s="96">
        <f>IF(E13=0,,-F13/E13)</f>
        <v>1.4636952589289471</v>
      </c>
      <c r="Q13" s="96">
        <f>IF(E13=0,,-G13/E13)</f>
        <v>0.11337343822304488</v>
      </c>
      <c r="R13" s="97">
        <f>IF(E13=0,,I13/E13)</f>
        <v>0.1995709057254638</v>
      </c>
    </row>
    <row r="14" spans="1:18" ht="11.25" customHeight="1">
      <c r="A14" s="101" t="s">
        <v>47</v>
      </c>
      <c r="B14" s="42">
        <f>B16-2</f>
        <v>2006</v>
      </c>
      <c r="C14" s="84">
        <v>30</v>
      </c>
      <c r="D14" s="85">
        <v>30</v>
      </c>
      <c r="E14" s="84">
        <v>30</v>
      </c>
      <c r="F14" s="86">
        <v>-12</v>
      </c>
      <c r="G14" s="85">
        <v>0</v>
      </c>
      <c r="H14" s="87">
        <v>18</v>
      </c>
      <c r="I14" s="84">
        <v>18</v>
      </c>
      <c r="J14" s="84">
        <v>0</v>
      </c>
      <c r="K14" s="86">
        <v>0</v>
      </c>
      <c r="L14" s="86">
        <v>0</v>
      </c>
      <c r="M14" s="86">
        <v>0</v>
      </c>
      <c r="N14" s="86">
        <v>0</v>
      </c>
      <c r="O14" s="85">
        <v>0</v>
      </c>
      <c r="P14" s="88">
        <f>IF(E14=0,,-F14/E14)</f>
        <v>0.4</v>
      </c>
      <c r="Q14" s="88">
        <f>IF(E14=0,,-G14/E14)</f>
        <v>0</v>
      </c>
      <c r="R14" s="89">
        <f>IF(E14=0,,I14/E14)</f>
        <v>0.6</v>
      </c>
    </row>
    <row r="15" spans="1:18" ht="11.25" customHeight="1">
      <c r="A15" s="102"/>
      <c r="B15" s="26">
        <f>B16-1</f>
        <v>2007</v>
      </c>
      <c r="C15" s="70">
        <v>0</v>
      </c>
      <c r="D15" s="71">
        <v>0</v>
      </c>
      <c r="E15" s="70">
        <v>0</v>
      </c>
      <c r="F15" s="72">
        <v>46</v>
      </c>
      <c r="G15" s="71">
        <v>-135</v>
      </c>
      <c r="H15" s="73">
        <v>-89</v>
      </c>
      <c r="I15" s="70">
        <v>-89</v>
      </c>
      <c r="J15" s="70">
        <v>0</v>
      </c>
      <c r="K15" s="72">
        <v>0</v>
      </c>
      <c r="L15" s="72">
        <v>0</v>
      </c>
      <c r="M15" s="72">
        <v>0</v>
      </c>
      <c r="N15" s="72">
        <v>0</v>
      </c>
      <c r="O15" s="71">
        <v>0</v>
      </c>
      <c r="P15" s="74">
        <f>IF(E15=0,,-F15/E15)</f>
        <v>0</v>
      </c>
      <c r="Q15" s="74">
        <f>IF(E15=0,,-G15/E15)</f>
        <v>0</v>
      </c>
      <c r="R15" s="90">
        <f>IF(E15=0,,I15/E15)</f>
        <v>0</v>
      </c>
    </row>
    <row r="16" spans="1:18" ht="11.25" customHeight="1">
      <c r="A16" s="103"/>
      <c r="B16" s="91">
        <v>2008</v>
      </c>
      <c r="C16" s="92">
        <v>0</v>
      </c>
      <c r="D16" s="93">
        <v>0</v>
      </c>
      <c r="E16" s="92">
        <v>0</v>
      </c>
      <c r="F16" s="94">
        <v>0</v>
      </c>
      <c r="G16" s="93">
        <v>0</v>
      </c>
      <c r="H16" s="95">
        <v>0</v>
      </c>
      <c r="I16" s="92">
        <v>0</v>
      </c>
      <c r="J16" s="92">
        <v>0</v>
      </c>
      <c r="K16" s="94">
        <v>0</v>
      </c>
      <c r="L16" s="94">
        <v>0</v>
      </c>
      <c r="M16" s="94">
        <v>0</v>
      </c>
      <c r="N16" s="94">
        <v>0</v>
      </c>
      <c r="O16" s="93">
        <v>0</v>
      </c>
      <c r="P16" s="96">
        <f>IF(E16=0,,-F16/E16)</f>
        <v>0</v>
      </c>
      <c r="Q16" s="96">
        <f>IF(E16=0,,-G16/E16)</f>
        <v>0</v>
      </c>
      <c r="R16" s="97">
        <f>IF(E16=0,,I16/E16)</f>
        <v>0</v>
      </c>
    </row>
    <row r="17" spans="1:18" ht="11.25" customHeight="1">
      <c r="A17" s="101" t="s">
        <v>48</v>
      </c>
      <c r="B17" s="42">
        <f>B19-2</f>
        <v>2006</v>
      </c>
      <c r="C17" s="84">
        <v>66165</v>
      </c>
      <c r="D17" s="85">
        <v>58789</v>
      </c>
      <c r="E17" s="84">
        <v>65555</v>
      </c>
      <c r="F17" s="86">
        <v>-23415</v>
      </c>
      <c r="G17" s="85">
        <v>-17114</v>
      </c>
      <c r="H17" s="87">
        <v>21369</v>
      </c>
      <c r="I17" s="84">
        <v>21084</v>
      </c>
      <c r="J17" s="84">
        <v>9236</v>
      </c>
      <c r="K17" s="86">
        <v>68348</v>
      </c>
      <c r="L17" s="86">
        <v>0</v>
      </c>
      <c r="M17" s="86">
        <v>2687</v>
      </c>
      <c r="N17" s="86">
        <v>80271</v>
      </c>
      <c r="O17" s="85">
        <v>79964</v>
      </c>
      <c r="P17" s="88">
        <f>IF(E17=0,,-F17/E17)</f>
        <v>0.3571809930592632</v>
      </c>
      <c r="Q17" s="88">
        <f>IF(E17=0,,-G17/E17)</f>
        <v>0.2610632293494013</v>
      </c>
      <c r="R17" s="89">
        <f>IF(E17=0,,I17/E17)</f>
        <v>0.3216230646022424</v>
      </c>
    </row>
    <row r="18" spans="1:18" ht="11.25" customHeight="1">
      <c r="A18" s="102"/>
      <c r="B18" s="26">
        <f>B19-1</f>
        <v>2007</v>
      </c>
      <c r="C18" s="70">
        <v>59408</v>
      </c>
      <c r="D18" s="71">
        <v>46018</v>
      </c>
      <c r="E18" s="70">
        <v>61479</v>
      </c>
      <c r="F18" s="72">
        <v>-32981</v>
      </c>
      <c r="G18" s="71">
        <v>-17893</v>
      </c>
      <c r="H18" s="73">
        <v>3149</v>
      </c>
      <c r="I18" s="70">
        <v>3155</v>
      </c>
      <c r="J18" s="70">
        <v>7165</v>
      </c>
      <c r="K18" s="72">
        <v>43417</v>
      </c>
      <c r="L18" s="72">
        <v>0</v>
      </c>
      <c r="M18" s="72">
        <v>2138</v>
      </c>
      <c r="N18" s="72">
        <v>52720</v>
      </c>
      <c r="O18" s="71">
        <v>51387</v>
      </c>
      <c r="P18" s="74">
        <f>IF(E18=0,,-F18/E18)</f>
        <v>0.5364596040924543</v>
      </c>
      <c r="Q18" s="74">
        <f>IF(E18=0,,-G18/E18)</f>
        <v>0.2910424697864311</v>
      </c>
      <c r="R18" s="90">
        <f>IF(E18=0,,I18/E18)</f>
        <v>0.05131833634249093</v>
      </c>
    </row>
    <row r="19" spans="1:18" ht="11.25" customHeight="1">
      <c r="A19" s="103"/>
      <c r="B19" s="91">
        <v>2008</v>
      </c>
      <c r="C19" s="92">
        <v>66402</v>
      </c>
      <c r="D19" s="93">
        <v>56602</v>
      </c>
      <c r="E19" s="92">
        <v>65179</v>
      </c>
      <c r="F19" s="94">
        <v>-50909</v>
      </c>
      <c r="G19" s="93">
        <v>-19550</v>
      </c>
      <c r="H19" s="95">
        <v>-11765</v>
      </c>
      <c r="I19" s="92">
        <v>-11281</v>
      </c>
      <c r="J19" s="92">
        <v>8388</v>
      </c>
      <c r="K19" s="94">
        <v>31819</v>
      </c>
      <c r="L19" s="94">
        <v>0</v>
      </c>
      <c r="M19" s="94">
        <v>1274</v>
      </c>
      <c r="N19" s="94">
        <v>41481</v>
      </c>
      <c r="O19" s="93">
        <v>40038</v>
      </c>
      <c r="P19" s="96">
        <f>IF(E19=0,,-F19/E19)</f>
        <v>0.7810644532748278</v>
      </c>
      <c r="Q19" s="96">
        <f>IF(E19=0,,-G19/E19)</f>
        <v>0.29994323324997313</v>
      </c>
      <c r="R19" s="97">
        <f>IF(E19=0,,I19/E19)</f>
        <v>-0.1730772181224014</v>
      </c>
    </row>
    <row r="20" spans="1:18" ht="11.25" customHeight="1">
      <c r="A20" s="101" t="s">
        <v>51</v>
      </c>
      <c r="B20" s="42">
        <f>B22-2</f>
        <v>2006</v>
      </c>
      <c r="C20" s="84">
        <v>1</v>
      </c>
      <c r="D20" s="85">
        <v>1</v>
      </c>
      <c r="E20" s="84">
        <v>1</v>
      </c>
      <c r="F20" s="86">
        <v>871</v>
      </c>
      <c r="G20" s="85">
        <v>0</v>
      </c>
      <c r="H20" s="87">
        <v>55</v>
      </c>
      <c r="I20" s="84">
        <v>30</v>
      </c>
      <c r="J20" s="84">
        <v>0</v>
      </c>
      <c r="K20" s="86">
        <v>3249</v>
      </c>
      <c r="L20" s="86">
        <v>0</v>
      </c>
      <c r="M20" s="86">
        <v>97</v>
      </c>
      <c r="N20" s="86">
        <v>3346</v>
      </c>
      <c r="O20" s="85">
        <v>3258</v>
      </c>
      <c r="P20" s="88">
        <f>IF(E20=0,,-F20/E20)</f>
        <v>-871</v>
      </c>
      <c r="Q20" s="88">
        <f>IF(E20=0,,-G20/E20)</f>
        <v>0</v>
      </c>
      <c r="R20" s="89">
        <f>IF(E20=0,,I20/E20)</f>
        <v>30</v>
      </c>
    </row>
    <row r="21" spans="1:18" ht="11.25" customHeight="1">
      <c r="A21" s="102"/>
      <c r="B21" s="26">
        <f>B22-1</f>
        <v>2007</v>
      </c>
      <c r="C21" s="70">
        <v>838</v>
      </c>
      <c r="D21" s="71">
        <v>170</v>
      </c>
      <c r="E21" s="70">
        <v>325</v>
      </c>
      <c r="F21" s="72">
        <v>-1225</v>
      </c>
      <c r="G21" s="71">
        <v>-258</v>
      </c>
      <c r="H21" s="73">
        <v>-234</v>
      </c>
      <c r="I21" s="70">
        <v>-284</v>
      </c>
      <c r="J21" s="70">
        <v>513</v>
      </c>
      <c r="K21" s="72">
        <v>3317</v>
      </c>
      <c r="L21" s="72">
        <v>0</v>
      </c>
      <c r="M21" s="72">
        <v>111</v>
      </c>
      <c r="N21" s="72">
        <v>3941</v>
      </c>
      <c r="O21" s="71">
        <v>3203</v>
      </c>
      <c r="P21" s="74">
        <f>IF(E21=0,,-F21/E21)</f>
        <v>3.769230769230769</v>
      </c>
      <c r="Q21" s="74">
        <f>IF(E21=0,,-G21/E21)</f>
        <v>0.7938461538461539</v>
      </c>
      <c r="R21" s="90">
        <f>IF(E21=0,,I21/E21)</f>
        <v>-0.8738461538461538</v>
      </c>
    </row>
    <row r="22" spans="1:18" ht="11.25" customHeight="1">
      <c r="A22" s="103"/>
      <c r="B22" s="91">
        <v>2008</v>
      </c>
      <c r="C22" s="92">
        <v>1476</v>
      </c>
      <c r="D22" s="93">
        <v>301</v>
      </c>
      <c r="E22" s="92">
        <v>1294</v>
      </c>
      <c r="F22" s="94">
        <v>-707</v>
      </c>
      <c r="G22" s="93">
        <v>-386</v>
      </c>
      <c r="H22" s="95">
        <v>209</v>
      </c>
      <c r="I22" s="92">
        <v>209</v>
      </c>
      <c r="J22" s="92">
        <v>674</v>
      </c>
      <c r="K22" s="94">
        <v>3148</v>
      </c>
      <c r="L22" s="94">
        <v>0</v>
      </c>
      <c r="M22" s="94">
        <v>97</v>
      </c>
      <c r="N22" s="94">
        <v>3919</v>
      </c>
      <c r="O22" s="93">
        <v>3120</v>
      </c>
      <c r="P22" s="96">
        <f>IF(E22=0,,-F22/E22)</f>
        <v>0.5463678516228748</v>
      </c>
      <c r="Q22" s="96">
        <f>IF(E22=0,,-G22/E22)</f>
        <v>0.2982998454404946</v>
      </c>
      <c r="R22" s="97">
        <f>IF(E22=0,,I22/E22)</f>
        <v>0.1615146831530139</v>
      </c>
    </row>
    <row r="23" spans="1:18" ht="11.25" customHeight="1">
      <c r="A23" s="101" t="s">
        <v>52</v>
      </c>
      <c r="B23" s="42">
        <f>B25-2</f>
        <v>2006</v>
      </c>
      <c r="C23" s="84">
        <v>0</v>
      </c>
      <c r="D23" s="85">
        <v>0</v>
      </c>
      <c r="E23" s="84">
        <v>0</v>
      </c>
      <c r="F23" s="86">
        <v>-2246</v>
      </c>
      <c r="G23" s="85">
        <v>0</v>
      </c>
      <c r="H23" s="87">
        <v>5585</v>
      </c>
      <c r="I23" s="84">
        <v>5585</v>
      </c>
      <c r="J23" s="84">
        <v>0</v>
      </c>
      <c r="K23" s="86">
        <v>3292</v>
      </c>
      <c r="L23" s="86">
        <v>0</v>
      </c>
      <c r="M23" s="86">
        <v>0</v>
      </c>
      <c r="N23" s="86">
        <v>3292</v>
      </c>
      <c r="O23" s="85">
        <v>2528</v>
      </c>
      <c r="P23" s="88">
        <f>IF(E23=0,,-F23/E23)</f>
        <v>0</v>
      </c>
      <c r="Q23" s="88">
        <f>IF(E23=0,,-G23/E23)</f>
        <v>0</v>
      </c>
      <c r="R23" s="89">
        <f>IF(E23=0,,I23/E23)</f>
        <v>0</v>
      </c>
    </row>
    <row r="24" spans="1:18" ht="11.25" customHeight="1">
      <c r="A24" s="102"/>
      <c r="B24" s="26">
        <f>B25-1</f>
        <v>2007</v>
      </c>
      <c r="C24" s="70">
        <v>0</v>
      </c>
      <c r="D24" s="71">
        <v>-91</v>
      </c>
      <c r="E24" s="70">
        <v>0</v>
      </c>
      <c r="F24" s="72">
        <v>-525</v>
      </c>
      <c r="G24" s="71">
        <v>-683</v>
      </c>
      <c r="H24" s="73">
        <v>-323</v>
      </c>
      <c r="I24" s="70">
        <v>131</v>
      </c>
      <c r="J24" s="70">
        <v>0</v>
      </c>
      <c r="K24" s="72">
        <v>3308</v>
      </c>
      <c r="L24" s="72">
        <v>0</v>
      </c>
      <c r="M24" s="72">
        <v>300</v>
      </c>
      <c r="N24" s="72">
        <v>3608</v>
      </c>
      <c r="O24" s="71">
        <v>1845</v>
      </c>
      <c r="P24" s="74">
        <f>IF(E24=0,,-F24/E24)</f>
        <v>0</v>
      </c>
      <c r="Q24" s="74">
        <f>IF(E24=0,,-G24/E24)</f>
        <v>0</v>
      </c>
      <c r="R24" s="90">
        <f>IF(E24=0,,I24/E24)</f>
        <v>0</v>
      </c>
    </row>
    <row r="25" spans="1:18" ht="11.25" customHeight="1">
      <c r="A25" s="103"/>
      <c r="B25" s="91">
        <v>2008</v>
      </c>
      <c r="C25" s="92">
        <v>0</v>
      </c>
      <c r="D25" s="93">
        <v>-32</v>
      </c>
      <c r="E25" s="92">
        <v>0</v>
      </c>
      <c r="F25" s="94">
        <v>-1265</v>
      </c>
      <c r="G25" s="93">
        <v>-1580</v>
      </c>
      <c r="H25" s="95">
        <v>-2806</v>
      </c>
      <c r="I25" s="92">
        <v>-2806</v>
      </c>
      <c r="J25" s="92">
        <v>0</v>
      </c>
      <c r="K25" s="94">
        <v>2999</v>
      </c>
      <c r="L25" s="94">
        <v>0</v>
      </c>
      <c r="M25" s="94">
        <v>300</v>
      </c>
      <c r="N25" s="94">
        <v>3299</v>
      </c>
      <c r="O25" s="93">
        <v>1762</v>
      </c>
      <c r="P25" s="96">
        <f>IF(E25=0,,-F25/E25)</f>
        <v>0</v>
      </c>
      <c r="Q25" s="96">
        <f>IF(E25=0,,-G25/E25)</f>
        <v>0</v>
      </c>
      <c r="R25" s="97">
        <f>IF(E25=0,,I25/E25)</f>
        <v>0</v>
      </c>
    </row>
    <row r="26" spans="1:18" ht="11.25" customHeight="1">
      <c r="A26" s="101" t="s">
        <v>56</v>
      </c>
      <c r="B26" s="42">
        <f>B28-2</f>
        <v>2006</v>
      </c>
      <c r="C26" s="84">
        <v>108413</v>
      </c>
      <c r="D26" s="85">
        <v>95251</v>
      </c>
      <c r="E26" s="84">
        <v>107281</v>
      </c>
      <c r="F26" s="86">
        <v>-17248</v>
      </c>
      <c r="G26" s="85">
        <v>-18482</v>
      </c>
      <c r="H26" s="87">
        <v>42410</v>
      </c>
      <c r="I26" s="84">
        <v>29665</v>
      </c>
      <c r="J26" s="84">
        <v>12356</v>
      </c>
      <c r="K26" s="86">
        <v>116664</v>
      </c>
      <c r="L26" s="86">
        <v>0</v>
      </c>
      <c r="M26" s="86">
        <v>13127</v>
      </c>
      <c r="N26" s="86">
        <v>142147</v>
      </c>
      <c r="O26" s="85">
        <v>121261</v>
      </c>
      <c r="P26" s="88">
        <f>IF(E26=0,,-F26/E26)</f>
        <v>0.1607740420018456</v>
      </c>
      <c r="Q26" s="88">
        <f>IF(E26=0,,-G26/E26)</f>
        <v>0.17227654477493684</v>
      </c>
      <c r="R26" s="89">
        <f>IF(E26=0,,I26/E26)</f>
        <v>0.27651681099169473</v>
      </c>
    </row>
    <row r="27" spans="1:18" ht="11.25" customHeight="1">
      <c r="A27" s="102"/>
      <c r="B27" s="26">
        <f>B28-1</f>
        <v>2007</v>
      </c>
      <c r="C27" s="70">
        <v>114744</v>
      </c>
      <c r="D27" s="71">
        <v>109879</v>
      </c>
      <c r="E27" s="70">
        <v>111513</v>
      </c>
      <c r="F27" s="72">
        <v>-51798</v>
      </c>
      <c r="G27" s="71">
        <v>-23881</v>
      </c>
      <c r="H27" s="73">
        <v>29527</v>
      </c>
      <c r="I27" s="70">
        <v>24390</v>
      </c>
      <c r="J27" s="70">
        <v>15587</v>
      </c>
      <c r="K27" s="72">
        <v>101911</v>
      </c>
      <c r="L27" s="72">
        <v>0</v>
      </c>
      <c r="M27" s="72">
        <v>4145</v>
      </c>
      <c r="N27" s="72">
        <v>121643</v>
      </c>
      <c r="O27" s="71">
        <v>106618</v>
      </c>
      <c r="P27" s="74">
        <f>IF(E27=0,,-F27/E27)</f>
        <v>0.46450189663985364</v>
      </c>
      <c r="Q27" s="74">
        <f>IF(E27=0,,-G27/E27)</f>
        <v>0.21415440352245926</v>
      </c>
      <c r="R27" s="90">
        <f>IF(E27=0,,I27/E27)</f>
        <v>0.2187188937612655</v>
      </c>
    </row>
    <row r="28" spans="1:18" ht="11.25" customHeight="1">
      <c r="A28" s="103"/>
      <c r="B28" s="91">
        <v>2008</v>
      </c>
      <c r="C28" s="92">
        <v>-14716</v>
      </c>
      <c r="D28" s="93">
        <v>-14716</v>
      </c>
      <c r="E28" s="92">
        <v>462</v>
      </c>
      <c r="F28" s="94">
        <v>-1983</v>
      </c>
      <c r="G28" s="93">
        <v>-5315</v>
      </c>
      <c r="H28" s="95">
        <v>-6504</v>
      </c>
      <c r="I28" s="92">
        <v>-5763</v>
      </c>
      <c r="J28" s="92">
        <v>409</v>
      </c>
      <c r="K28" s="94">
        <v>5317</v>
      </c>
      <c r="L28" s="94">
        <v>0</v>
      </c>
      <c r="M28" s="94">
        <v>193</v>
      </c>
      <c r="N28" s="94">
        <v>5919</v>
      </c>
      <c r="O28" s="93">
        <v>5919</v>
      </c>
      <c r="P28" s="96">
        <f>IF(E28=0,,-F28/E28)</f>
        <v>4.292207792207792</v>
      </c>
      <c r="Q28" s="96">
        <f>IF(E28=0,,-G28/E28)</f>
        <v>11.504329004329005</v>
      </c>
      <c r="R28" s="97">
        <f>IF(E28=0,,I28/E28)</f>
        <v>-12.474025974025974</v>
      </c>
    </row>
    <row r="29" spans="1:18" ht="11.25" customHeight="1">
      <c r="A29" s="101" t="s">
        <v>57</v>
      </c>
      <c r="B29" s="42">
        <f>B31-2</f>
        <v>2006</v>
      </c>
      <c r="C29" s="84">
        <v>0</v>
      </c>
      <c r="D29" s="85">
        <v>0</v>
      </c>
      <c r="E29" s="84">
        <v>0</v>
      </c>
      <c r="F29" s="86">
        <v>0</v>
      </c>
      <c r="G29" s="85">
        <v>0</v>
      </c>
      <c r="H29" s="87">
        <v>0</v>
      </c>
      <c r="I29" s="84">
        <v>0</v>
      </c>
      <c r="J29" s="84">
        <v>0</v>
      </c>
      <c r="K29" s="86">
        <v>0</v>
      </c>
      <c r="L29" s="86">
        <v>0</v>
      </c>
      <c r="M29" s="86">
        <v>0</v>
      </c>
      <c r="N29" s="86">
        <v>0</v>
      </c>
      <c r="O29" s="85">
        <v>0</v>
      </c>
      <c r="P29" s="88">
        <f>IF(E29=0,,-F29/E29)</f>
        <v>0</v>
      </c>
      <c r="Q29" s="88">
        <f>IF(E29=0,,-G29/E29)</f>
        <v>0</v>
      </c>
      <c r="R29" s="89">
        <f>IF(E29=0,,I29/E29)</f>
        <v>0</v>
      </c>
    </row>
    <row r="30" spans="1:18" ht="11.25" customHeight="1">
      <c r="A30" s="102"/>
      <c r="B30" s="26">
        <f>B31-1</f>
        <v>2007</v>
      </c>
      <c r="C30" s="70">
        <v>0</v>
      </c>
      <c r="D30" s="71">
        <v>0</v>
      </c>
      <c r="E30" s="70">
        <v>0</v>
      </c>
      <c r="F30" s="72">
        <v>0</v>
      </c>
      <c r="G30" s="71">
        <v>0</v>
      </c>
      <c r="H30" s="73">
        <v>0</v>
      </c>
      <c r="I30" s="70">
        <v>0</v>
      </c>
      <c r="J30" s="70">
        <v>0</v>
      </c>
      <c r="K30" s="72">
        <v>0</v>
      </c>
      <c r="L30" s="72">
        <v>0</v>
      </c>
      <c r="M30" s="72">
        <v>0</v>
      </c>
      <c r="N30" s="72">
        <v>0</v>
      </c>
      <c r="O30" s="71">
        <v>0</v>
      </c>
      <c r="P30" s="74">
        <f>IF(E30=0,,-F30/E30)</f>
        <v>0</v>
      </c>
      <c r="Q30" s="74">
        <f>IF(E30=0,,-G30/E30)</f>
        <v>0</v>
      </c>
      <c r="R30" s="90">
        <f>IF(E30=0,,I30/E30)</f>
        <v>0</v>
      </c>
    </row>
    <row r="31" spans="1:18" ht="11.25" customHeight="1">
      <c r="A31" s="103"/>
      <c r="B31" s="91">
        <v>2008</v>
      </c>
      <c r="C31" s="92">
        <v>5023</v>
      </c>
      <c r="D31" s="93">
        <v>3436</v>
      </c>
      <c r="E31" s="92">
        <v>378</v>
      </c>
      <c r="F31" s="94">
        <v>-801</v>
      </c>
      <c r="G31" s="93">
        <v>-87</v>
      </c>
      <c r="H31" s="95">
        <v>-878</v>
      </c>
      <c r="I31" s="92">
        <v>-31</v>
      </c>
      <c r="J31" s="92">
        <v>4645</v>
      </c>
      <c r="K31" s="94">
        <v>801</v>
      </c>
      <c r="L31" s="94">
        <v>0</v>
      </c>
      <c r="M31" s="94">
        <v>0</v>
      </c>
      <c r="N31" s="94">
        <v>5446</v>
      </c>
      <c r="O31" s="93">
        <v>4263</v>
      </c>
      <c r="P31" s="96">
        <f>IF(E31=0,,-F31/E31)</f>
        <v>2.119047619047619</v>
      </c>
      <c r="Q31" s="96">
        <f>IF(E31=0,,-G31/E31)</f>
        <v>0.23015873015873015</v>
      </c>
      <c r="R31" s="97">
        <f>IF(E31=0,,I31/E31)</f>
        <v>-0.082010582010582</v>
      </c>
    </row>
  </sheetData>
  <mergeCells count="8"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856</v>
      </c>
      <c r="D7" s="21">
        <v>1257</v>
      </c>
      <c r="E7" s="21">
        <v>0</v>
      </c>
      <c r="F7" s="21">
        <v>107</v>
      </c>
      <c r="G7" s="21">
        <v>0</v>
      </c>
      <c r="H7" s="21">
        <v>0</v>
      </c>
      <c r="I7" s="21">
        <v>-1198</v>
      </c>
      <c r="J7" s="21">
        <v>0</v>
      </c>
      <c r="K7" s="21">
        <v>0</v>
      </c>
      <c r="L7" s="22">
        <v>1022</v>
      </c>
      <c r="M7" s="23">
        <f>IF(C7=0,,-F7/C7)</f>
        <v>-0.125</v>
      </c>
      <c r="N7" s="23">
        <f>IF(C7=0,,-I7/C7)</f>
        <v>1.3995327102803738</v>
      </c>
      <c r="O7" s="24">
        <f>IF(C7=0,,L7/C7)</f>
        <v>1.1939252336448598</v>
      </c>
    </row>
    <row r="8" spans="1:15" ht="11.25" customHeight="1">
      <c r="A8" s="25"/>
      <c r="B8" s="26">
        <f>B9-1</f>
        <v>2007</v>
      </c>
      <c r="C8" s="27">
        <v>575</v>
      </c>
      <c r="D8" s="28">
        <v>853</v>
      </c>
      <c r="E8" s="28">
        <v>0</v>
      </c>
      <c r="F8" s="28">
        <v>-1253</v>
      </c>
      <c r="G8" s="28">
        <v>0</v>
      </c>
      <c r="H8" s="28">
        <v>0</v>
      </c>
      <c r="I8" s="28">
        <v>-2028</v>
      </c>
      <c r="J8" s="28">
        <v>0</v>
      </c>
      <c r="K8" s="28">
        <v>0</v>
      </c>
      <c r="L8" s="29">
        <v>-1853</v>
      </c>
      <c r="M8" s="30">
        <f>IF(C8=0,,-F8/C8)</f>
        <v>2.179130434782609</v>
      </c>
      <c r="N8" s="30">
        <f>IF(C8=0,,-I8/C8)</f>
        <v>3.5269565217391303</v>
      </c>
      <c r="O8" s="31">
        <f>IF(C8=0,,L8/C8)</f>
        <v>-3.222608695652174</v>
      </c>
    </row>
    <row r="9" spans="1:15" ht="11.25" customHeight="1" thickBot="1">
      <c r="A9" s="32"/>
      <c r="B9" s="33">
        <v>2008</v>
      </c>
      <c r="C9" s="34">
        <v>371</v>
      </c>
      <c r="D9" s="35">
        <v>332</v>
      </c>
      <c r="E9" s="35">
        <v>0</v>
      </c>
      <c r="F9" s="35">
        <v>1738</v>
      </c>
      <c r="G9" s="35">
        <v>0</v>
      </c>
      <c r="H9" s="35">
        <v>0</v>
      </c>
      <c r="I9" s="35">
        <v>-2054</v>
      </c>
      <c r="J9" s="35">
        <v>0</v>
      </c>
      <c r="K9" s="35">
        <v>0</v>
      </c>
      <c r="L9" s="36">
        <v>387</v>
      </c>
      <c r="M9" s="37">
        <f>IF(C9=0,,-F9/C9)</f>
        <v>-4.684636118598383</v>
      </c>
      <c r="N9" s="37">
        <f>IF(C9=0,,-I9/C9)</f>
        <v>5.536388140161725</v>
      </c>
      <c r="O9" s="38">
        <f>IF(C9=0,,L9/C9)</f>
        <v>1.0431266846361187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52</v>
      </c>
      <c r="B11" s="42">
        <f>B13-2</f>
        <v>2006</v>
      </c>
      <c r="C11" s="43">
        <v>0</v>
      </c>
      <c r="D11" s="44">
        <v>0</v>
      </c>
      <c r="E11" s="44">
        <v>0</v>
      </c>
      <c r="F11" s="44">
        <v>134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5">
        <v>134</v>
      </c>
      <c r="M11" s="46">
        <f>IF(C11=0,,-F11/C11)</f>
        <v>0</v>
      </c>
      <c r="N11" s="46">
        <f>IF(C11=0,,-I11/C11)</f>
        <v>0</v>
      </c>
      <c r="O11" s="47">
        <f>IF(C11=0,,L11/C11)</f>
        <v>0</v>
      </c>
    </row>
    <row r="12" spans="1:15" ht="11.25" customHeight="1">
      <c r="A12" s="102"/>
      <c r="B12" s="26">
        <f>B13-1</f>
        <v>2007</v>
      </c>
      <c r="C12" s="27">
        <v>0</v>
      </c>
      <c r="D12" s="28">
        <v>0</v>
      </c>
      <c r="E12" s="28">
        <v>0</v>
      </c>
      <c r="F12" s="28">
        <v>-90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>
        <v>-90</v>
      </c>
      <c r="M12" s="30">
        <f>IF(C12=0,,-F12/C12)</f>
        <v>0</v>
      </c>
      <c r="N12" s="30">
        <f>IF(C12=0,,-I12/C12)</f>
        <v>0</v>
      </c>
      <c r="O12" s="48">
        <f>IF(C12=0,,L12/C12)</f>
        <v>0</v>
      </c>
    </row>
    <row r="13" spans="1:15" ht="11.25" customHeight="1">
      <c r="A13" s="103"/>
      <c r="B13" s="49">
        <v>2008</v>
      </c>
      <c r="C13" s="50">
        <v>0</v>
      </c>
      <c r="D13" s="51">
        <v>0</v>
      </c>
      <c r="E13" s="51">
        <v>0</v>
      </c>
      <c r="F13" s="51">
        <v>24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24</v>
      </c>
      <c r="M13" s="53">
        <f>IF(C13=0,,-F13/C13)</f>
        <v>0</v>
      </c>
      <c r="N13" s="53">
        <f>IF(C13=0,,-I13/C13)</f>
        <v>0</v>
      </c>
      <c r="O13" s="54">
        <f>IF(C13=0,,L13/C13)</f>
        <v>0</v>
      </c>
    </row>
    <row r="14" spans="1:15" ht="11.25" customHeight="1">
      <c r="A14" s="101" t="s">
        <v>68</v>
      </c>
      <c r="B14" s="42">
        <f>B16-2</f>
        <v>2006</v>
      </c>
      <c r="C14" s="43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5">
        <v>0</v>
      </c>
      <c r="M14" s="46">
        <f>IF(C14=0,,-F14/C14)</f>
        <v>0</v>
      </c>
      <c r="N14" s="46">
        <f>IF(C14=0,,-I14/C14)</f>
        <v>0</v>
      </c>
      <c r="O14" s="47">
        <f>IF(C14=0,,L14/C14)</f>
        <v>0</v>
      </c>
    </row>
    <row r="15" spans="1:15" ht="11.25" customHeight="1">
      <c r="A15" s="102"/>
      <c r="B15" s="26">
        <f>B16-1</f>
        <v>2007</v>
      </c>
      <c r="C15" s="27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30">
        <f>IF(C15=0,,-F15/C15)</f>
        <v>0</v>
      </c>
      <c r="N15" s="30">
        <f>IF(C15=0,,-I15/C15)</f>
        <v>0</v>
      </c>
      <c r="O15" s="48">
        <f>IF(C15=0,,L15/C15)</f>
        <v>0</v>
      </c>
    </row>
    <row r="16" spans="1:15" ht="11.25" customHeight="1">
      <c r="A16" s="103"/>
      <c r="B16" s="49">
        <v>2008</v>
      </c>
      <c r="C16" s="50">
        <v>211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-7</v>
      </c>
      <c r="J16" s="51">
        <v>0</v>
      </c>
      <c r="K16" s="51">
        <v>0</v>
      </c>
      <c r="L16" s="52">
        <v>204</v>
      </c>
      <c r="M16" s="53">
        <f>IF(C16=0,,-F16/C16)</f>
        <v>0</v>
      </c>
      <c r="N16" s="53">
        <f>IF(C16=0,,-I16/C16)</f>
        <v>0.03317535545023697</v>
      </c>
      <c r="O16" s="54">
        <f>IF(C16=0,,L16/C16)</f>
        <v>0.966824644549763</v>
      </c>
    </row>
    <row r="17" spans="1:15" ht="11.25" customHeight="1">
      <c r="A17" s="101" t="s">
        <v>56</v>
      </c>
      <c r="B17" s="42">
        <f>B19-2</f>
        <v>2006</v>
      </c>
      <c r="C17" s="43">
        <v>0</v>
      </c>
      <c r="D17" s="44">
        <v>0</v>
      </c>
      <c r="E17" s="44">
        <v>0</v>
      </c>
      <c r="F17" s="44">
        <v>2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5">
        <v>2</v>
      </c>
      <c r="M17" s="46">
        <f>IF(C17=0,,-F17/C17)</f>
        <v>0</v>
      </c>
      <c r="N17" s="46">
        <f>IF(C17=0,,-I17/C17)</f>
        <v>0</v>
      </c>
      <c r="O17" s="47">
        <f>IF(C17=0,,L17/C17)</f>
        <v>0</v>
      </c>
    </row>
    <row r="18" spans="1:15" ht="11.25" customHeight="1">
      <c r="A18" s="102"/>
      <c r="B18" s="26">
        <f>B19-1</f>
        <v>2007</v>
      </c>
      <c r="C18" s="27">
        <v>0</v>
      </c>
      <c r="D18" s="28">
        <v>0</v>
      </c>
      <c r="E18" s="28">
        <v>0</v>
      </c>
      <c r="F18" s="28">
        <v>-1163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-1163</v>
      </c>
      <c r="M18" s="30">
        <f>IF(C18=0,,-F18/C18)</f>
        <v>0</v>
      </c>
      <c r="N18" s="30">
        <f>IF(C18=0,,-I18/C18)</f>
        <v>0</v>
      </c>
      <c r="O18" s="48">
        <f>IF(C18=0,,L18/C18)</f>
        <v>0</v>
      </c>
    </row>
    <row r="19" spans="1:15" ht="11.25" customHeight="1">
      <c r="A19" s="103"/>
      <c r="B19" s="49">
        <v>2008</v>
      </c>
      <c r="C19" s="50">
        <v>0</v>
      </c>
      <c r="D19" s="51">
        <v>0</v>
      </c>
      <c r="E19" s="51">
        <v>0</v>
      </c>
      <c r="F19" s="51">
        <v>1062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1062</v>
      </c>
      <c r="M19" s="53">
        <f>IF(C19=0,,-F19/C19)</f>
        <v>0</v>
      </c>
      <c r="N19" s="53">
        <f>IF(C19=0,,-I19/C19)</f>
        <v>0</v>
      </c>
      <c r="O19" s="54">
        <f>IF(C19=0,,L19/C19)</f>
        <v>0</v>
      </c>
    </row>
    <row r="20" spans="1:15" ht="11.25" customHeight="1">
      <c r="A20" s="101" t="s">
        <v>57</v>
      </c>
      <c r="B20" s="42">
        <f>B22-2</f>
        <v>2006</v>
      </c>
      <c r="C20" s="43">
        <v>856</v>
      </c>
      <c r="D20" s="44">
        <v>1257</v>
      </c>
      <c r="E20" s="44">
        <v>0</v>
      </c>
      <c r="F20" s="44">
        <v>-29</v>
      </c>
      <c r="G20" s="44">
        <v>0</v>
      </c>
      <c r="H20" s="44">
        <v>0</v>
      </c>
      <c r="I20" s="44">
        <v>-1198</v>
      </c>
      <c r="J20" s="44">
        <v>0</v>
      </c>
      <c r="K20" s="44">
        <v>0</v>
      </c>
      <c r="L20" s="45">
        <v>886</v>
      </c>
      <c r="M20" s="46">
        <f>IF(C20=0,,-F20/C20)</f>
        <v>0.03387850467289719</v>
      </c>
      <c r="N20" s="46">
        <f>IF(C20=0,,-I20/C20)</f>
        <v>1.3995327102803738</v>
      </c>
      <c r="O20" s="47">
        <f>IF(C20=0,,L20/C20)</f>
        <v>1.0350467289719627</v>
      </c>
    </row>
    <row r="21" spans="1:15" ht="11.25" customHeight="1">
      <c r="A21" s="102"/>
      <c r="B21" s="26">
        <f>B22-1</f>
        <v>2007</v>
      </c>
      <c r="C21" s="27">
        <v>575</v>
      </c>
      <c r="D21" s="28">
        <v>853</v>
      </c>
      <c r="E21" s="28">
        <v>0</v>
      </c>
      <c r="F21" s="28">
        <v>0</v>
      </c>
      <c r="G21" s="28">
        <v>0</v>
      </c>
      <c r="H21" s="28">
        <v>0</v>
      </c>
      <c r="I21" s="28">
        <v>-2028</v>
      </c>
      <c r="J21" s="28">
        <v>0</v>
      </c>
      <c r="K21" s="28">
        <v>0</v>
      </c>
      <c r="L21" s="29">
        <v>-600</v>
      </c>
      <c r="M21" s="30">
        <f>IF(C21=0,,-F21/C21)</f>
        <v>0</v>
      </c>
      <c r="N21" s="30">
        <f>IF(C21=0,,-I21/C21)</f>
        <v>3.5269565217391303</v>
      </c>
      <c r="O21" s="48">
        <f>IF(C21=0,,L21/C21)</f>
        <v>-1.0434782608695652</v>
      </c>
    </row>
    <row r="22" spans="1:15" ht="11.25" customHeight="1">
      <c r="A22" s="103"/>
      <c r="B22" s="49">
        <v>2008</v>
      </c>
      <c r="C22" s="50">
        <v>160</v>
      </c>
      <c r="D22" s="51">
        <v>332</v>
      </c>
      <c r="E22" s="51">
        <v>0</v>
      </c>
      <c r="F22" s="51">
        <v>652</v>
      </c>
      <c r="G22" s="51">
        <v>0</v>
      </c>
      <c r="H22" s="51">
        <v>0</v>
      </c>
      <c r="I22" s="51">
        <v>-2047</v>
      </c>
      <c r="J22" s="51">
        <v>0</v>
      </c>
      <c r="K22" s="51">
        <v>0</v>
      </c>
      <c r="L22" s="52">
        <v>-903</v>
      </c>
      <c r="M22" s="53">
        <f>IF(C22=0,,-F22/C22)</f>
        <v>-4.075</v>
      </c>
      <c r="N22" s="53">
        <f>IF(C22=0,,-I22/C22)</f>
        <v>12.79375</v>
      </c>
      <c r="O22" s="54">
        <f>IF(C22=0,,L22/C22)</f>
        <v>-5.64375</v>
      </c>
    </row>
  </sheetData>
  <mergeCells count="5">
    <mergeCell ref="A20:A22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11719</v>
      </c>
      <c r="D7" s="65">
        <v>856</v>
      </c>
      <c r="E7" s="64">
        <v>11719</v>
      </c>
      <c r="F7" s="66">
        <v>1216</v>
      </c>
      <c r="G7" s="65">
        <v>-2180</v>
      </c>
      <c r="H7" s="67">
        <v>5726</v>
      </c>
      <c r="I7" s="67">
        <v>1022</v>
      </c>
      <c r="J7" s="64">
        <v>1</v>
      </c>
      <c r="K7" s="66">
        <v>22368</v>
      </c>
      <c r="L7" s="66">
        <v>0</v>
      </c>
      <c r="M7" s="66">
        <v>0</v>
      </c>
      <c r="N7" s="66">
        <v>22369</v>
      </c>
      <c r="O7" s="65">
        <v>17635</v>
      </c>
      <c r="P7" s="68">
        <f>IF(E7=0,,-F7/E7)</f>
        <v>-0.10376311972011264</v>
      </c>
      <c r="Q7" s="68">
        <f>IF(E7=0,,-G7/E7)</f>
        <v>0.18602269818243877</v>
      </c>
      <c r="R7" s="69">
        <f>IF(E7=0,,I7/E7)</f>
        <v>0.08720880621213414</v>
      </c>
    </row>
    <row r="8" spans="1:18" ht="11.25" customHeight="1">
      <c r="A8" s="25"/>
      <c r="B8" s="26">
        <f>B9-1</f>
        <v>2007</v>
      </c>
      <c r="C8" s="70">
        <v>8208</v>
      </c>
      <c r="D8" s="71">
        <v>574</v>
      </c>
      <c r="E8" s="70">
        <v>8209</v>
      </c>
      <c r="F8" s="72">
        <v>-26</v>
      </c>
      <c r="G8" s="71">
        <v>-2513</v>
      </c>
      <c r="H8" s="73">
        <v>-608</v>
      </c>
      <c r="I8" s="73">
        <v>-1853</v>
      </c>
      <c r="J8" s="70">
        <v>0</v>
      </c>
      <c r="K8" s="72">
        <v>22061</v>
      </c>
      <c r="L8" s="72">
        <v>0</v>
      </c>
      <c r="M8" s="72">
        <v>17</v>
      </c>
      <c r="N8" s="72">
        <v>22078</v>
      </c>
      <c r="O8" s="71">
        <v>20568</v>
      </c>
      <c r="P8" s="74">
        <f>IF(E8=0,,-F8/E8)</f>
        <v>0.003167255451333902</v>
      </c>
      <c r="Q8" s="74">
        <f>IF(E8=0,,-G8/E8)</f>
        <v>0.3061274211231575</v>
      </c>
      <c r="R8" s="75">
        <f>IF(E8=0,,I8/E8)</f>
        <v>-0.22572785966622</v>
      </c>
    </row>
    <row r="9" spans="1:18" ht="11.25" customHeight="1" thickBot="1">
      <c r="A9" s="32"/>
      <c r="B9" s="33">
        <v>2008</v>
      </c>
      <c r="C9" s="76">
        <v>4556</v>
      </c>
      <c r="D9" s="77">
        <v>577</v>
      </c>
      <c r="E9" s="76">
        <v>4200</v>
      </c>
      <c r="F9" s="78">
        <v>-2681</v>
      </c>
      <c r="G9" s="77">
        <v>-2109</v>
      </c>
      <c r="H9" s="79">
        <v>-3503</v>
      </c>
      <c r="I9" s="79">
        <v>387</v>
      </c>
      <c r="J9" s="76">
        <v>356</v>
      </c>
      <c r="K9" s="78">
        <v>23159</v>
      </c>
      <c r="L9" s="78">
        <v>0</v>
      </c>
      <c r="M9" s="78">
        <v>19</v>
      </c>
      <c r="N9" s="78">
        <v>23534</v>
      </c>
      <c r="O9" s="77">
        <v>23205</v>
      </c>
      <c r="P9" s="80">
        <f>IF(E9=0,,-F9/E9)</f>
        <v>0.6383333333333333</v>
      </c>
      <c r="Q9" s="80">
        <f>IF(E9=0,,-G9/E9)</f>
        <v>0.5021428571428571</v>
      </c>
      <c r="R9" s="81">
        <f>IF(E9=0,,I9/E9)</f>
        <v>0.09214285714285714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52</v>
      </c>
      <c r="B11" s="42">
        <f>B13-2</f>
        <v>2006</v>
      </c>
      <c r="C11" s="84">
        <v>0</v>
      </c>
      <c r="D11" s="85">
        <v>0</v>
      </c>
      <c r="E11" s="84">
        <v>0</v>
      </c>
      <c r="F11" s="86">
        <v>0</v>
      </c>
      <c r="G11" s="85">
        <v>0</v>
      </c>
      <c r="H11" s="87">
        <v>134</v>
      </c>
      <c r="I11" s="84">
        <v>134</v>
      </c>
      <c r="J11" s="84">
        <v>0</v>
      </c>
      <c r="K11" s="86">
        <v>502</v>
      </c>
      <c r="L11" s="86">
        <v>0</v>
      </c>
      <c r="M11" s="86">
        <v>0</v>
      </c>
      <c r="N11" s="86">
        <v>502</v>
      </c>
      <c r="O11" s="85">
        <v>297</v>
      </c>
      <c r="P11" s="88">
        <f>IF(E11=0,,-F11/E11)</f>
        <v>0</v>
      </c>
      <c r="Q11" s="88">
        <f>IF(E11=0,,-G11/E11)</f>
        <v>0</v>
      </c>
      <c r="R11" s="89">
        <f>IF(E11=0,,I11/E11)</f>
        <v>0</v>
      </c>
    </row>
    <row r="12" spans="1:18" ht="11.25" customHeight="1">
      <c r="A12" s="102"/>
      <c r="B12" s="26">
        <f>B13-1</f>
        <v>2007</v>
      </c>
      <c r="C12" s="70">
        <v>0</v>
      </c>
      <c r="D12" s="71">
        <v>0</v>
      </c>
      <c r="E12" s="70">
        <v>0</v>
      </c>
      <c r="F12" s="72">
        <v>127</v>
      </c>
      <c r="G12" s="71">
        <v>0</v>
      </c>
      <c r="H12" s="73">
        <v>-90</v>
      </c>
      <c r="I12" s="70">
        <v>-90</v>
      </c>
      <c r="J12" s="70">
        <v>0</v>
      </c>
      <c r="K12" s="72">
        <v>332</v>
      </c>
      <c r="L12" s="72">
        <v>0</v>
      </c>
      <c r="M12" s="72">
        <v>0</v>
      </c>
      <c r="N12" s="72">
        <v>332</v>
      </c>
      <c r="O12" s="71">
        <v>127</v>
      </c>
      <c r="P12" s="74">
        <f>IF(E12=0,,-F12/E12)</f>
        <v>0</v>
      </c>
      <c r="Q12" s="74">
        <f>IF(E12=0,,-G12/E12)</f>
        <v>0</v>
      </c>
      <c r="R12" s="90">
        <f>IF(E12=0,,I12/E12)</f>
        <v>0</v>
      </c>
    </row>
    <row r="13" spans="1:18" ht="11.25" customHeight="1">
      <c r="A13" s="103"/>
      <c r="B13" s="91">
        <v>2008</v>
      </c>
      <c r="C13" s="92">
        <v>0</v>
      </c>
      <c r="D13" s="93">
        <v>0</v>
      </c>
      <c r="E13" s="92">
        <v>0</v>
      </c>
      <c r="F13" s="94">
        <v>0</v>
      </c>
      <c r="G13" s="93">
        <v>0</v>
      </c>
      <c r="H13" s="95">
        <v>24</v>
      </c>
      <c r="I13" s="92">
        <v>24</v>
      </c>
      <c r="J13" s="92">
        <v>0</v>
      </c>
      <c r="K13" s="94">
        <v>332</v>
      </c>
      <c r="L13" s="94">
        <v>0</v>
      </c>
      <c r="M13" s="94">
        <v>0</v>
      </c>
      <c r="N13" s="94">
        <v>332</v>
      </c>
      <c r="O13" s="93">
        <v>153</v>
      </c>
      <c r="P13" s="96">
        <f>IF(E13=0,,-F13/E13)</f>
        <v>0</v>
      </c>
      <c r="Q13" s="96">
        <f>IF(E13=0,,-G13/E13)</f>
        <v>0</v>
      </c>
      <c r="R13" s="97">
        <f>IF(E13=0,,I13/E13)</f>
        <v>0</v>
      </c>
    </row>
    <row r="14" spans="1:18" ht="11.25" customHeight="1">
      <c r="A14" s="101" t="s">
        <v>68</v>
      </c>
      <c r="B14" s="42">
        <f>B16-2</f>
        <v>2006</v>
      </c>
      <c r="C14" s="84">
        <v>0</v>
      </c>
      <c r="D14" s="85">
        <v>0</v>
      </c>
      <c r="E14" s="84">
        <v>0</v>
      </c>
      <c r="F14" s="86">
        <v>0</v>
      </c>
      <c r="G14" s="85">
        <v>0</v>
      </c>
      <c r="H14" s="87">
        <v>0</v>
      </c>
      <c r="I14" s="84">
        <v>0</v>
      </c>
      <c r="J14" s="84">
        <v>0</v>
      </c>
      <c r="K14" s="86">
        <v>0</v>
      </c>
      <c r="L14" s="86">
        <v>0</v>
      </c>
      <c r="M14" s="86">
        <v>0</v>
      </c>
      <c r="N14" s="86">
        <v>0</v>
      </c>
      <c r="O14" s="85">
        <v>0</v>
      </c>
      <c r="P14" s="88">
        <f>IF(E14=0,,-F14/E14)</f>
        <v>0</v>
      </c>
      <c r="Q14" s="88">
        <f>IF(E14=0,,-G14/E14)</f>
        <v>0</v>
      </c>
      <c r="R14" s="89">
        <f>IF(E14=0,,I14/E14)</f>
        <v>0</v>
      </c>
    </row>
    <row r="15" spans="1:18" ht="11.25" customHeight="1">
      <c r="A15" s="102"/>
      <c r="B15" s="26">
        <f>B16-1</f>
        <v>2007</v>
      </c>
      <c r="C15" s="70">
        <v>0</v>
      </c>
      <c r="D15" s="71">
        <v>0</v>
      </c>
      <c r="E15" s="70">
        <v>0</v>
      </c>
      <c r="F15" s="72">
        <v>0</v>
      </c>
      <c r="G15" s="71">
        <v>0</v>
      </c>
      <c r="H15" s="73">
        <v>0</v>
      </c>
      <c r="I15" s="70">
        <v>0</v>
      </c>
      <c r="J15" s="70">
        <v>0</v>
      </c>
      <c r="K15" s="72">
        <v>0</v>
      </c>
      <c r="L15" s="72">
        <v>0</v>
      </c>
      <c r="M15" s="72">
        <v>0</v>
      </c>
      <c r="N15" s="72">
        <v>0</v>
      </c>
      <c r="O15" s="71">
        <v>0</v>
      </c>
      <c r="P15" s="74">
        <f>IF(E15=0,,-F15/E15)</f>
        <v>0</v>
      </c>
      <c r="Q15" s="74">
        <f>IF(E15=0,,-G15/E15)</f>
        <v>0</v>
      </c>
      <c r="R15" s="90">
        <f>IF(E15=0,,I15/E15)</f>
        <v>0</v>
      </c>
    </row>
    <row r="16" spans="1:18" ht="11.25" customHeight="1">
      <c r="A16" s="103"/>
      <c r="B16" s="91">
        <v>2008</v>
      </c>
      <c r="C16" s="92">
        <v>706</v>
      </c>
      <c r="D16" s="93">
        <v>417</v>
      </c>
      <c r="E16" s="92">
        <v>350</v>
      </c>
      <c r="F16" s="94">
        <v>0</v>
      </c>
      <c r="G16" s="93">
        <v>-62</v>
      </c>
      <c r="H16" s="95">
        <v>204</v>
      </c>
      <c r="I16" s="92">
        <v>204</v>
      </c>
      <c r="J16" s="92">
        <v>356</v>
      </c>
      <c r="K16" s="94">
        <v>0</v>
      </c>
      <c r="L16" s="94">
        <v>0</v>
      </c>
      <c r="M16" s="94">
        <v>0</v>
      </c>
      <c r="N16" s="94">
        <v>356</v>
      </c>
      <c r="O16" s="93">
        <v>206</v>
      </c>
      <c r="P16" s="96">
        <f>IF(E16=0,,-F16/E16)</f>
        <v>0</v>
      </c>
      <c r="Q16" s="96">
        <f>IF(E16=0,,-G16/E16)</f>
        <v>0.17714285714285713</v>
      </c>
      <c r="R16" s="97">
        <f>IF(E16=0,,I16/E16)</f>
        <v>0.5828571428571429</v>
      </c>
    </row>
    <row r="17" spans="1:18" ht="11.25" customHeight="1">
      <c r="A17" s="101" t="s">
        <v>56</v>
      </c>
      <c r="B17" s="42">
        <f>B19-2</f>
        <v>2006</v>
      </c>
      <c r="C17" s="84">
        <v>0</v>
      </c>
      <c r="D17" s="85">
        <v>0</v>
      </c>
      <c r="E17" s="84">
        <v>0</v>
      </c>
      <c r="F17" s="86">
        <v>0</v>
      </c>
      <c r="G17" s="85">
        <v>0</v>
      </c>
      <c r="H17" s="87">
        <v>2</v>
      </c>
      <c r="I17" s="84">
        <v>2</v>
      </c>
      <c r="J17" s="84">
        <v>0</v>
      </c>
      <c r="K17" s="86">
        <v>437</v>
      </c>
      <c r="L17" s="86">
        <v>0</v>
      </c>
      <c r="M17" s="86">
        <v>0</v>
      </c>
      <c r="N17" s="86">
        <v>437</v>
      </c>
      <c r="O17" s="85">
        <v>87</v>
      </c>
      <c r="P17" s="88">
        <f>IF(E17=0,,-F17/E17)</f>
        <v>0</v>
      </c>
      <c r="Q17" s="88">
        <f>IF(E17=0,,-G17/E17)</f>
        <v>0</v>
      </c>
      <c r="R17" s="89">
        <f>IF(E17=0,,I17/E17)</f>
        <v>0</v>
      </c>
    </row>
    <row r="18" spans="1:18" ht="11.25" customHeight="1">
      <c r="A18" s="102"/>
      <c r="B18" s="26">
        <f>B19-1</f>
        <v>2007</v>
      </c>
      <c r="C18" s="70">
        <v>0</v>
      </c>
      <c r="D18" s="71">
        <v>0</v>
      </c>
      <c r="E18" s="70">
        <v>0</v>
      </c>
      <c r="F18" s="72">
        <v>-1398</v>
      </c>
      <c r="G18" s="71">
        <v>0</v>
      </c>
      <c r="H18" s="73">
        <v>-1163</v>
      </c>
      <c r="I18" s="70">
        <v>-1163</v>
      </c>
      <c r="J18" s="70">
        <v>0</v>
      </c>
      <c r="K18" s="72">
        <v>1818</v>
      </c>
      <c r="L18" s="72">
        <v>0</v>
      </c>
      <c r="M18" s="72">
        <v>17</v>
      </c>
      <c r="N18" s="72">
        <v>1835</v>
      </c>
      <c r="O18" s="71">
        <v>1250</v>
      </c>
      <c r="P18" s="74">
        <f>IF(E18=0,,-F18/E18)</f>
        <v>0</v>
      </c>
      <c r="Q18" s="74">
        <f>IF(E18=0,,-G18/E18)</f>
        <v>0</v>
      </c>
      <c r="R18" s="90">
        <f>IF(E18=0,,I18/E18)</f>
        <v>0</v>
      </c>
    </row>
    <row r="19" spans="1:18" ht="11.25" customHeight="1">
      <c r="A19" s="103"/>
      <c r="B19" s="91">
        <v>2008</v>
      </c>
      <c r="C19" s="92">
        <v>0</v>
      </c>
      <c r="D19" s="93">
        <v>0</v>
      </c>
      <c r="E19" s="92">
        <v>0</v>
      </c>
      <c r="F19" s="94">
        <v>1380</v>
      </c>
      <c r="G19" s="93">
        <v>0</v>
      </c>
      <c r="H19" s="95">
        <v>1062</v>
      </c>
      <c r="I19" s="92">
        <v>1062</v>
      </c>
      <c r="J19" s="92">
        <v>0</v>
      </c>
      <c r="K19" s="94">
        <v>437</v>
      </c>
      <c r="L19" s="94">
        <v>0</v>
      </c>
      <c r="M19" s="94">
        <v>19</v>
      </c>
      <c r="N19" s="94">
        <v>456</v>
      </c>
      <c r="O19" s="93">
        <v>456</v>
      </c>
      <c r="P19" s="96">
        <f>IF(E19=0,,-F19/E19)</f>
        <v>0</v>
      </c>
      <c r="Q19" s="96">
        <f>IF(E19=0,,-G19/E19)</f>
        <v>0</v>
      </c>
      <c r="R19" s="97">
        <f>IF(E19=0,,I19/E19)</f>
        <v>0</v>
      </c>
    </row>
    <row r="20" spans="1:18" ht="11.25" customHeight="1">
      <c r="A20" s="101" t="s">
        <v>57</v>
      </c>
      <c r="B20" s="42">
        <f>B22-2</f>
        <v>2006</v>
      </c>
      <c r="C20" s="84">
        <v>11719</v>
      </c>
      <c r="D20" s="85">
        <v>856</v>
      </c>
      <c r="E20" s="84">
        <v>11719</v>
      </c>
      <c r="F20" s="86">
        <v>1216</v>
      </c>
      <c r="G20" s="85">
        <v>-2180</v>
      </c>
      <c r="H20" s="87">
        <v>5590</v>
      </c>
      <c r="I20" s="84">
        <v>886</v>
      </c>
      <c r="J20" s="84">
        <v>1</v>
      </c>
      <c r="K20" s="86">
        <v>21429</v>
      </c>
      <c r="L20" s="86">
        <v>0</v>
      </c>
      <c r="M20" s="86">
        <v>0</v>
      </c>
      <c r="N20" s="86">
        <v>21430</v>
      </c>
      <c r="O20" s="85">
        <v>17251</v>
      </c>
      <c r="P20" s="88">
        <f>IF(E20=0,,-F20/E20)</f>
        <v>-0.10376311972011264</v>
      </c>
      <c r="Q20" s="88">
        <f>IF(E20=0,,-G20/E20)</f>
        <v>0.18602269818243877</v>
      </c>
      <c r="R20" s="89">
        <f>IF(E20=0,,I20/E20)</f>
        <v>0.07560372045396364</v>
      </c>
    </row>
    <row r="21" spans="1:18" ht="11.25" customHeight="1">
      <c r="A21" s="102"/>
      <c r="B21" s="26">
        <f>B22-1</f>
        <v>2007</v>
      </c>
      <c r="C21" s="70">
        <v>8208</v>
      </c>
      <c r="D21" s="71">
        <v>574</v>
      </c>
      <c r="E21" s="70">
        <v>8209</v>
      </c>
      <c r="F21" s="72">
        <v>1245</v>
      </c>
      <c r="G21" s="71">
        <v>-2513</v>
      </c>
      <c r="H21" s="73">
        <v>645</v>
      </c>
      <c r="I21" s="70">
        <v>-600</v>
      </c>
      <c r="J21" s="70">
        <v>0</v>
      </c>
      <c r="K21" s="72">
        <v>19911</v>
      </c>
      <c r="L21" s="72">
        <v>0</v>
      </c>
      <c r="M21" s="72">
        <v>0</v>
      </c>
      <c r="N21" s="72">
        <v>19911</v>
      </c>
      <c r="O21" s="71">
        <v>19191</v>
      </c>
      <c r="P21" s="74">
        <f>IF(E21=0,,-F21/E21)</f>
        <v>-0.1516628091119503</v>
      </c>
      <c r="Q21" s="74">
        <f>IF(E21=0,,-G21/E21)</f>
        <v>0.3061274211231575</v>
      </c>
      <c r="R21" s="90">
        <f>IF(E21=0,,I21/E21)</f>
        <v>-0.07309051041539773</v>
      </c>
    </row>
    <row r="22" spans="1:18" ht="11.25" customHeight="1">
      <c r="A22" s="103"/>
      <c r="B22" s="91">
        <v>2008</v>
      </c>
      <c r="C22" s="92">
        <v>3850</v>
      </c>
      <c r="D22" s="93">
        <v>160</v>
      </c>
      <c r="E22" s="92">
        <v>3850</v>
      </c>
      <c r="F22" s="94">
        <v>-4061</v>
      </c>
      <c r="G22" s="93">
        <v>-2047</v>
      </c>
      <c r="H22" s="95">
        <v>-4793</v>
      </c>
      <c r="I22" s="92">
        <v>-903</v>
      </c>
      <c r="J22" s="92">
        <v>0</v>
      </c>
      <c r="K22" s="94">
        <v>22390</v>
      </c>
      <c r="L22" s="94">
        <v>0</v>
      </c>
      <c r="M22" s="94">
        <v>0</v>
      </c>
      <c r="N22" s="94">
        <v>22390</v>
      </c>
      <c r="O22" s="93">
        <v>22390</v>
      </c>
      <c r="P22" s="96">
        <f>IF(E22=0,,-F22/E22)</f>
        <v>1.0548051948051949</v>
      </c>
      <c r="Q22" s="96">
        <f>IF(E22=0,,-G22/E22)</f>
        <v>0.5316883116883117</v>
      </c>
      <c r="R22" s="97">
        <f>IF(E22=0,,I22/E22)</f>
        <v>-0.23454545454545456</v>
      </c>
    </row>
  </sheetData>
  <mergeCells count="5">
    <mergeCell ref="A20:A22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519274</v>
      </c>
      <c r="D7" s="21">
        <v>15062</v>
      </c>
      <c r="E7" s="21">
        <v>376</v>
      </c>
      <c r="F7" s="21">
        <v>-374832</v>
      </c>
      <c r="G7" s="21">
        <v>0</v>
      </c>
      <c r="H7" s="21">
        <v>0</v>
      </c>
      <c r="I7" s="21">
        <v>-94861</v>
      </c>
      <c r="J7" s="21">
        <v>-502</v>
      </c>
      <c r="K7" s="21">
        <v>0</v>
      </c>
      <c r="L7" s="22">
        <v>64517</v>
      </c>
      <c r="M7" s="23">
        <f>IF(C7=0,,-F7/C7)</f>
        <v>0.72183856692228</v>
      </c>
      <c r="N7" s="23">
        <f>IF(C7=0,,-I7/C7)</f>
        <v>0.18268004945366031</v>
      </c>
      <c r="O7" s="24">
        <f>IF(C7=0,,L7/C7)</f>
        <v>0.12424461844806403</v>
      </c>
    </row>
    <row r="8" spans="1:15" ht="11.25" customHeight="1">
      <c r="A8" s="25"/>
      <c r="B8" s="26">
        <f>B9-1</f>
        <v>2007</v>
      </c>
      <c r="C8" s="27">
        <v>523908</v>
      </c>
      <c r="D8" s="28">
        <v>15757</v>
      </c>
      <c r="E8" s="28">
        <v>13</v>
      </c>
      <c r="F8" s="28">
        <v>-271903</v>
      </c>
      <c r="G8" s="28">
        <v>0</v>
      </c>
      <c r="H8" s="28">
        <v>0</v>
      </c>
      <c r="I8" s="28">
        <v>-105171</v>
      </c>
      <c r="J8" s="28">
        <v>-539</v>
      </c>
      <c r="K8" s="28">
        <v>0</v>
      </c>
      <c r="L8" s="29">
        <v>162065</v>
      </c>
      <c r="M8" s="30">
        <f>IF(C8=0,,-F8/C8)</f>
        <v>0.5189899753391817</v>
      </c>
      <c r="N8" s="30">
        <f>IF(C8=0,,-I8/C8)</f>
        <v>0.2007432602670698</v>
      </c>
      <c r="O8" s="31">
        <f>IF(C8=0,,L8/C8)</f>
        <v>0.3093386625132657</v>
      </c>
    </row>
    <row r="9" spans="1:15" ht="11.25" customHeight="1" thickBot="1">
      <c r="A9" s="32"/>
      <c r="B9" s="33">
        <v>2008</v>
      </c>
      <c r="C9" s="34">
        <v>507662</v>
      </c>
      <c r="D9" s="35">
        <v>15249</v>
      </c>
      <c r="E9" s="35">
        <v>35</v>
      </c>
      <c r="F9" s="35">
        <v>-345780</v>
      </c>
      <c r="G9" s="35">
        <v>0</v>
      </c>
      <c r="H9" s="35">
        <v>0</v>
      </c>
      <c r="I9" s="35">
        <v>-108715</v>
      </c>
      <c r="J9" s="35">
        <v>0</v>
      </c>
      <c r="K9" s="35">
        <v>0</v>
      </c>
      <c r="L9" s="36">
        <v>68451</v>
      </c>
      <c r="M9" s="37">
        <f>IF(C9=0,,-F9/C9)</f>
        <v>0.6811224791298147</v>
      </c>
      <c r="N9" s="37">
        <f>IF(C9=0,,-I9/C9)</f>
        <v>0.21414839007055875</v>
      </c>
      <c r="O9" s="38">
        <f>IF(C9=0,,L9/C9)</f>
        <v>0.13483577655999465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47</v>
      </c>
      <c r="B11" s="42">
        <f>B13-2</f>
        <v>2006</v>
      </c>
      <c r="C11" s="43">
        <v>375</v>
      </c>
      <c r="D11" s="44">
        <v>15</v>
      </c>
      <c r="E11" s="44">
        <v>0</v>
      </c>
      <c r="F11" s="44">
        <v>-314</v>
      </c>
      <c r="G11" s="44">
        <v>0</v>
      </c>
      <c r="H11" s="44">
        <v>0</v>
      </c>
      <c r="I11" s="44">
        <v>-220</v>
      </c>
      <c r="J11" s="44">
        <v>0</v>
      </c>
      <c r="K11" s="44">
        <v>0</v>
      </c>
      <c r="L11" s="45">
        <v>-144</v>
      </c>
      <c r="M11" s="46">
        <f>IF(C11=0,,-F11/C11)</f>
        <v>0.8373333333333334</v>
      </c>
      <c r="N11" s="46">
        <f>IF(C11=0,,-I11/C11)</f>
        <v>0.5866666666666667</v>
      </c>
      <c r="O11" s="47">
        <f>IF(C11=0,,L11/C11)</f>
        <v>-0.384</v>
      </c>
    </row>
    <row r="12" spans="1:15" ht="11.25" customHeight="1">
      <c r="A12" s="102"/>
      <c r="B12" s="26">
        <f>B13-1</f>
        <v>2007</v>
      </c>
      <c r="C12" s="27">
        <v>492</v>
      </c>
      <c r="D12" s="28">
        <v>20</v>
      </c>
      <c r="E12" s="28">
        <v>0</v>
      </c>
      <c r="F12" s="28">
        <v>-7</v>
      </c>
      <c r="G12" s="28">
        <v>0</v>
      </c>
      <c r="H12" s="28">
        <v>0</v>
      </c>
      <c r="I12" s="28">
        <v>-29</v>
      </c>
      <c r="J12" s="28">
        <v>0</v>
      </c>
      <c r="K12" s="28">
        <v>0</v>
      </c>
      <c r="L12" s="29">
        <v>476</v>
      </c>
      <c r="M12" s="30">
        <f>IF(C12=0,,-F12/C12)</f>
        <v>0.014227642276422764</v>
      </c>
      <c r="N12" s="30">
        <f>IF(C12=0,,-I12/C12)</f>
        <v>0.05894308943089431</v>
      </c>
      <c r="O12" s="48">
        <f>IF(C12=0,,L12/C12)</f>
        <v>0.967479674796748</v>
      </c>
    </row>
    <row r="13" spans="1:15" ht="11.25" customHeight="1">
      <c r="A13" s="103"/>
      <c r="B13" s="49">
        <v>2008</v>
      </c>
      <c r="C13" s="50">
        <v>1351</v>
      </c>
      <c r="D13" s="51">
        <v>56</v>
      </c>
      <c r="E13" s="51">
        <v>5</v>
      </c>
      <c r="F13" s="51">
        <v>-1233</v>
      </c>
      <c r="G13" s="51">
        <v>0</v>
      </c>
      <c r="H13" s="51">
        <v>0</v>
      </c>
      <c r="I13" s="51">
        <v>-543</v>
      </c>
      <c r="J13" s="51">
        <v>0</v>
      </c>
      <c r="K13" s="51">
        <v>0</v>
      </c>
      <c r="L13" s="52">
        <v>-364</v>
      </c>
      <c r="M13" s="53">
        <f>IF(C13=0,,-F13/C13)</f>
        <v>0.9126572908956329</v>
      </c>
      <c r="N13" s="53">
        <f>IF(C13=0,,-I13/C13)</f>
        <v>0.40192450037009625</v>
      </c>
      <c r="O13" s="54">
        <f>IF(C13=0,,L13/C13)</f>
        <v>-0.2694300518134715</v>
      </c>
    </row>
    <row r="14" spans="1:15" ht="11.25" customHeight="1">
      <c r="A14" s="101" t="s">
        <v>48</v>
      </c>
      <c r="B14" s="42">
        <f>B16-2</f>
        <v>2006</v>
      </c>
      <c r="C14" s="43">
        <v>293098</v>
      </c>
      <c r="D14" s="44">
        <v>7363</v>
      </c>
      <c r="E14" s="44">
        <v>0</v>
      </c>
      <c r="F14" s="44">
        <v>-214320</v>
      </c>
      <c r="G14" s="44">
        <v>0</v>
      </c>
      <c r="H14" s="44">
        <v>0</v>
      </c>
      <c r="I14" s="44">
        <v>-55347</v>
      </c>
      <c r="J14" s="44">
        <v>0</v>
      </c>
      <c r="K14" s="44">
        <v>0</v>
      </c>
      <c r="L14" s="45">
        <v>30794</v>
      </c>
      <c r="M14" s="46">
        <f>IF(C14=0,,-F14/C14)</f>
        <v>0.731223003909955</v>
      </c>
      <c r="N14" s="46">
        <f>IF(C14=0,,-I14/C14)</f>
        <v>0.18883445127568255</v>
      </c>
      <c r="O14" s="47">
        <f>IF(C14=0,,L14/C14)</f>
        <v>0.10506383530423272</v>
      </c>
    </row>
    <row r="15" spans="1:15" ht="11.25" customHeight="1">
      <c r="A15" s="102"/>
      <c r="B15" s="26">
        <f>B16-1</f>
        <v>2007</v>
      </c>
      <c r="C15" s="27">
        <v>279683</v>
      </c>
      <c r="D15" s="28">
        <v>7619</v>
      </c>
      <c r="E15" s="28">
        <v>0</v>
      </c>
      <c r="F15" s="28">
        <v>-168174</v>
      </c>
      <c r="G15" s="28">
        <v>0</v>
      </c>
      <c r="H15" s="28">
        <v>0</v>
      </c>
      <c r="I15" s="28">
        <v>-61624</v>
      </c>
      <c r="J15" s="28">
        <v>0</v>
      </c>
      <c r="K15" s="28">
        <v>0</v>
      </c>
      <c r="L15" s="29">
        <v>57504</v>
      </c>
      <c r="M15" s="30">
        <f>IF(C15=0,,-F15/C15)</f>
        <v>0.6013021885491789</v>
      </c>
      <c r="N15" s="30">
        <f>IF(C15=0,,-I15/C15)</f>
        <v>0.22033516516913793</v>
      </c>
      <c r="O15" s="48">
        <f>IF(C15=0,,L15/C15)</f>
        <v>0.20560420190000822</v>
      </c>
    </row>
    <row r="16" spans="1:15" ht="11.25" customHeight="1">
      <c r="A16" s="103"/>
      <c r="B16" s="49">
        <v>2008</v>
      </c>
      <c r="C16" s="50">
        <v>273761</v>
      </c>
      <c r="D16" s="51">
        <v>8391</v>
      </c>
      <c r="E16" s="51">
        <v>0</v>
      </c>
      <c r="F16" s="51">
        <v>-230719</v>
      </c>
      <c r="G16" s="51">
        <v>0</v>
      </c>
      <c r="H16" s="51">
        <v>0</v>
      </c>
      <c r="I16" s="51">
        <v>-53497</v>
      </c>
      <c r="J16" s="51">
        <v>0</v>
      </c>
      <c r="K16" s="51">
        <v>0</v>
      </c>
      <c r="L16" s="52">
        <v>-2064</v>
      </c>
      <c r="M16" s="53">
        <f>IF(C16=0,,-F16/C16)</f>
        <v>0.8427752674778365</v>
      </c>
      <c r="N16" s="53">
        <f>IF(C16=0,,-I16/C16)</f>
        <v>0.1954149787588444</v>
      </c>
      <c r="O16" s="54">
        <f>IF(C16=0,,L16/C16)</f>
        <v>-0.007539423073410749</v>
      </c>
    </row>
    <row r="17" spans="1:15" ht="11.25" customHeight="1">
      <c r="A17" s="101" t="s">
        <v>51</v>
      </c>
      <c r="B17" s="42">
        <f>B19-2</f>
        <v>2006</v>
      </c>
      <c r="C17" s="43">
        <v>87655</v>
      </c>
      <c r="D17" s="44">
        <v>3613</v>
      </c>
      <c r="E17" s="44">
        <v>0</v>
      </c>
      <c r="F17" s="44">
        <v>-66801</v>
      </c>
      <c r="G17" s="44">
        <v>0</v>
      </c>
      <c r="H17" s="44">
        <v>0</v>
      </c>
      <c r="I17" s="44">
        <v>-22626</v>
      </c>
      <c r="J17" s="44">
        <v>0</v>
      </c>
      <c r="K17" s="44">
        <v>0</v>
      </c>
      <c r="L17" s="45">
        <v>1841</v>
      </c>
      <c r="M17" s="46">
        <f>IF(C17=0,,-F17/C17)</f>
        <v>0.7620900119787805</v>
      </c>
      <c r="N17" s="46">
        <f>IF(C17=0,,-I17/C17)</f>
        <v>0.2581256060692488</v>
      </c>
      <c r="O17" s="47">
        <f>IF(C17=0,,L17/C17)</f>
        <v>0.02100279504877075</v>
      </c>
    </row>
    <row r="18" spans="1:15" ht="11.25" customHeight="1">
      <c r="A18" s="102"/>
      <c r="B18" s="26">
        <f>B19-1</f>
        <v>2007</v>
      </c>
      <c r="C18" s="27">
        <v>96011</v>
      </c>
      <c r="D18" s="28">
        <v>5121</v>
      </c>
      <c r="E18" s="28">
        <v>0</v>
      </c>
      <c r="F18" s="28">
        <v>-73191</v>
      </c>
      <c r="G18" s="28">
        <v>0</v>
      </c>
      <c r="H18" s="28">
        <v>0</v>
      </c>
      <c r="I18" s="28">
        <v>-25468</v>
      </c>
      <c r="J18" s="28">
        <v>0</v>
      </c>
      <c r="K18" s="28">
        <v>0</v>
      </c>
      <c r="L18" s="29">
        <v>2473</v>
      </c>
      <c r="M18" s="30">
        <f>IF(C18=0,,-F18/C18)</f>
        <v>0.7623189009592651</v>
      </c>
      <c r="N18" s="30">
        <f>IF(C18=0,,-I18/C18)</f>
        <v>0.26526127214589995</v>
      </c>
      <c r="O18" s="48">
        <f>IF(C18=0,,L18/C18)</f>
        <v>0.02575746529043547</v>
      </c>
    </row>
    <row r="19" spans="1:15" ht="11.25" customHeight="1">
      <c r="A19" s="103"/>
      <c r="B19" s="49">
        <v>2008</v>
      </c>
      <c r="C19" s="50">
        <v>96639</v>
      </c>
      <c r="D19" s="51">
        <v>7218</v>
      </c>
      <c r="E19" s="51">
        <v>0</v>
      </c>
      <c r="F19" s="51">
        <v>-47491</v>
      </c>
      <c r="G19" s="51">
        <v>0</v>
      </c>
      <c r="H19" s="51">
        <v>0</v>
      </c>
      <c r="I19" s="51">
        <v>-32901</v>
      </c>
      <c r="J19" s="51">
        <v>0</v>
      </c>
      <c r="K19" s="51">
        <v>0</v>
      </c>
      <c r="L19" s="52">
        <v>23465</v>
      </c>
      <c r="M19" s="53">
        <f>IF(C19=0,,-F19/C19)</f>
        <v>0.4914268566520763</v>
      </c>
      <c r="N19" s="53">
        <f>IF(C19=0,,-I19/C19)</f>
        <v>0.34045261229938223</v>
      </c>
      <c r="O19" s="54">
        <f>IF(C19=0,,L19/C19)</f>
        <v>0.24281087345688593</v>
      </c>
    </row>
    <row r="20" spans="1:15" ht="11.25" customHeight="1">
      <c r="A20" s="101" t="s">
        <v>52</v>
      </c>
      <c r="B20" s="42">
        <f>B22-2</f>
        <v>2006</v>
      </c>
      <c r="C20" s="43">
        <v>49</v>
      </c>
      <c r="D20" s="44">
        <v>0</v>
      </c>
      <c r="E20" s="44">
        <v>0</v>
      </c>
      <c r="F20" s="44">
        <v>-992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5">
        <v>-943</v>
      </c>
      <c r="M20" s="46">
        <f>IF(C20=0,,-F20/C20)</f>
        <v>20.244897959183675</v>
      </c>
      <c r="N20" s="46">
        <f>IF(C20=0,,-I20/C20)</f>
        <v>0</v>
      </c>
      <c r="O20" s="47">
        <f>IF(C20=0,,L20/C20)</f>
        <v>-19.244897959183675</v>
      </c>
    </row>
    <row r="21" spans="1:15" ht="11.25" customHeight="1">
      <c r="A21" s="102"/>
      <c r="B21" s="26">
        <f>B22-1</f>
        <v>2007</v>
      </c>
      <c r="C21" s="27">
        <v>0</v>
      </c>
      <c r="D21" s="28">
        <v>0</v>
      </c>
      <c r="E21" s="28">
        <v>0</v>
      </c>
      <c r="F21" s="28">
        <v>-2492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-2492</v>
      </c>
      <c r="M21" s="30">
        <f>IF(C21=0,,-F21/C21)</f>
        <v>0</v>
      </c>
      <c r="N21" s="30">
        <f>IF(C21=0,,-I21/C21)</f>
        <v>0</v>
      </c>
      <c r="O21" s="48">
        <f>IF(C21=0,,L21/C21)</f>
        <v>0</v>
      </c>
    </row>
    <row r="22" spans="1:15" ht="11.25" customHeight="1">
      <c r="A22" s="103"/>
      <c r="B22" s="49">
        <v>2008</v>
      </c>
      <c r="C22" s="50">
        <v>0</v>
      </c>
      <c r="D22" s="51">
        <v>0</v>
      </c>
      <c r="E22" s="51">
        <v>0</v>
      </c>
      <c r="F22" s="51">
        <v>2341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2341</v>
      </c>
      <c r="M22" s="53">
        <f>IF(C22=0,,-F22/C22)</f>
        <v>0</v>
      </c>
      <c r="N22" s="53">
        <f>IF(C22=0,,-I22/C22)</f>
        <v>0</v>
      </c>
      <c r="O22" s="54">
        <f>IF(C22=0,,L22/C22)</f>
        <v>0</v>
      </c>
    </row>
    <row r="23" spans="1:15" ht="11.25" customHeight="1">
      <c r="A23" s="101" t="s">
        <v>69</v>
      </c>
      <c r="B23" s="42">
        <f>B25-2</f>
        <v>2006</v>
      </c>
      <c r="C23" s="43">
        <v>163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5">
        <v>163</v>
      </c>
      <c r="M23" s="46">
        <f>IF(C23=0,,-F23/C23)</f>
        <v>0</v>
      </c>
      <c r="N23" s="46">
        <f>IF(C23=0,,-I23/C23)</f>
        <v>0</v>
      </c>
      <c r="O23" s="47">
        <f>IF(C23=0,,L23/C23)</f>
        <v>1</v>
      </c>
    </row>
    <row r="24" spans="1:15" ht="11.25" customHeight="1">
      <c r="A24" s="102"/>
      <c r="B24" s="26">
        <f>B25-1</f>
        <v>2007</v>
      </c>
      <c r="C24" s="27">
        <v>239</v>
      </c>
      <c r="D24" s="28">
        <v>20</v>
      </c>
      <c r="E24" s="28">
        <v>13</v>
      </c>
      <c r="F24" s="28">
        <v>0</v>
      </c>
      <c r="G24" s="28">
        <v>0</v>
      </c>
      <c r="H24" s="28">
        <v>0</v>
      </c>
      <c r="I24" s="28">
        <v>-32</v>
      </c>
      <c r="J24" s="28">
        <v>0</v>
      </c>
      <c r="K24" s="28">
        <v>0</v>
      </c>
      <c r="L24" s="29">
        <v>240</v>
      </c>
      <c r="M24" s="30">
        <f>IF(C24=0,,-F24/C24)</f>
        <v>0</v>
      </c>
      <c r="N24" s="30">
        <f>IF(C24=0,,-I24/C24)</f>
        <v>0.13389121338912133</v>
      </c>
      <c r="O24" s="48">
        <f>IF(C24=0,,L24/C24)</f>
        <v>1.00418410041841</v>
      </c>
    </row>
    <row r="25" spans="1:15" ht="11.25" customHeight="1">
      <c r="A25" s="103"/>
      <c r="B25" s="49">
        <v>2008</v>
      </c>
      <c r="C25" s="50">
        <v>194</v>
      </c>
      <c r="D25" s="51">
        <v>22</v>
      </c>
      <c r="E25" s="51">
        <v>30</v>
      </c>
      <c r="F25" s="51">
        <v>0</v>
      </c>
      <c r="G25" s="51">
        <v>0</v>
      </c>
      <c r="H25" s="51">
        <v>0</v>
      </c>
      <c r="I25" s="51">
        <v>-46</v>
      </c>
      <c r="J25" s="51">
        <v>0</v>
      </c>
      <c r="K25" s="51">
        <v>0</v>
      </c>
      <c r="L25" s="52">
        <v>200</v>
      </c>
      <c r="M25" s="53">
        <f>IF(C25=0,,-F25/C25)</f>
        <v>0</v>
      </c>
      <c r="N25" s="53">
        <f>IF(C25=0,,-I25/C25)</f>
        <v>0.23711340206185566</v>
      </c>
      <c r="O25" s="54">
        <f>IF(C25=0,,L25/C25)</f>
        <v>1.0309278350515463</v>
      </c>
    </row>
    <row r="26" spans="1:15" ht="11.25" customHeight="1">
      <c r="A26" s="101" t="s">
        <v>56</v>
      </c>
      <c r="B26" s="42">
        <f>B28-2</f>
        <v>2006</v>
      </c>
      <c r="C26" s="43">
        <v>115100</v>
      </c>
      <c r="D26" s="44">
        <v>3442</v>
      </c>
      <c r="E26" s="44">
        <v>0</v>
      </c>
      <c r="F26" s="44">
        <v>-85239</v>
      </c>
      <c r="G26" s="44">
        <v>0</v>
      </c>
      <c r="H26" s="44">
        <v>0</v>
      </c>
      <c r="I26" s="44">
        <v>-15528</v>
      </c>
      <c r="J26" s="44">
        <v>0</v>
      </c>
      <c r="K26" s="44">
        <v>0</v>
      </c>
      <c r="L26" s="45">
        <v>17775</v>
      </c>
      <c r="M26" s="46">
        <f>IF(C26=0,,-F26/C26)</f>
        <v>0.7405647263249349</v>
      </c>
      <c r="N26" s="46">
        <f>IF(C26=0,,-I26/C26)</f>
        <v>0.13490877497827974</v>
      </c>
      <c r="O26" s="47">
        <f>IF(C26=0,,L26/C26)</f>
        <v>0.1544309296264118</v>
      </c>
    </row>
    <row r="27" spans="1:15" ht="11.25" customHeight="1">
      <c r="A27" s="102"/>
      <c r="B27" s="26">
        <f>B28-1</f>
        <v>2007</v>
      </c>
      <c r="C27" s="27">
        <v>120010</v>
      </c>
      <c r="D27" s="28">
        <v>2020</v>
      </c>
      <c r="E27" s="28">
        <v>0</v>
      </c>
      <c r="F27" s="28">
        <v>-17437</v>
      </c>
      <c r="G27" s="28">
        <v>0</v>
      </c>
      <c r="H27" s="28">
        <v>0</v>
      </c>
      <c r="I27" s="28">
        <v>-16496</v>
      </c>
      <c r="J27" s="28">
        <v>0</v>
      </c>
      <c r="K27" s="28">
        <v>0</v>
      </c>
      <c r="L27" s="29">
        <v>88097</v>
      </c>
      <c r="M27" s="30">
        <f>IF(C27=0,,-F27/C27)</f>
        <v>0.14529622531455713</v>
      </c>
      <c r="N27" s="30">
        <f>IF(C27=0,,-I27/C27)</f>
        <v>0.1374552120656612</v>
      </c>
      <c r="O27" s="48">
        <f>IF(C27=0,,L27/C27)</f>
        <v>0.7340804932922257</v>
      </c>
    </row>
    <row r="28" spans="1:15" ht="11.25" customHeight="1">
      <c r="A28" s="103"/>
      <c r="B28" s="49">
        <v>2008</v>
      </c>
      <c r="C28" s="50">
        <v>116639</v>
      </c>
      <c r="D28" s="51">
        <v>-1088</v>
      </c>
      <c r="E28" s="51">
        <v>0</v>
      </c>
      <c r="F28" s="51">
        <v>-66492</v>
      </c>
      <c r="G28" s="51">
        <v>0</v>
      </c>
      <c r="H28" s="51">
        <v>0</v>
      </c>
      <c r="I28" s="51">
        <v>-20639</v>
      </c>
      <c r="J28" s="51">
        <v>0</v>
      </c>
      <c r="K28" s="51">
        <v>0</v>
      </c>
      <c r="L28" s="52">
        <v>28420</v>
      </c>
      <c r="M28" s="53">
        <f>IF(C28=0,,-F28/C28)</f>
        <v>0.5700666157974605</v>
      </c>
      <c r="N28" s="53">
        <f>IF(C28=0,,-I28/C28)</f>
        <v>0.17694767616320442</v>
      </c>
      <c r="O28" s="54">
        <f>IF(C28=0,,L28/C28)</f>
        <v>0.24365778170251803</v>
      </c>
    </row>
    <row r="29" spans="1:15" ht="11.25" customHeight="1">
      <c r="A29" s="101" t="s">
        <v>57</v>
      </c>
      <c r="B29" s="42">
        <f>B31-2</f>
        <v>2006</v>
      </c>
      <c r="C29" s="43">
        <v>22834</v>
      </c>
      <c r="D29" s="44">
        <v>629</v>
      </c>
      <c r="E29" s="44">
        <v>376</v>
      </c>
      <c r="F29" s="44">
        <v>-7166</v>
      </c>
      <c r="G29" s="44">
        <v>0</v>
      </c>
      <c r="H29" s="44">
        <v>0</v>
      </c>
      <c r="I29" s="44">
        <v>-1140</v>
      </c>
      <c r="J29" s="44">
        <v>-502</v>
      </c>
      <c r="K29" s="44">
        <v>0</v>
      </c>
      <c r="L29" s="45">
        <v>15031</v>
      </c>
      <c r="M29" s="46">
        <f>IF(C29=0,,-F29/C29)</f>
        <v>0.3138302531312954</v>
      </c>
      <c r="N29" s="46">
        <f>IF(C29=0,,-I29/C29)</f>
        <v>0.04992554961898923</v>
      </c>
      <c r="O29" s="47">
        <f>IF(C29=0,,L29/C29)</f>
        <v>0.6582727511605501</v>
      </c>
    </row>
    <row r="30" spans="1:15" ht="11.25" customHeight="1">
      <c r="A30" s="102"/>
      <c r="B30" s="26">
        <f>B31-1</f>
        <v>2007</v>
      </c>
      <c r="C30" s="27">
        <v>27473</v>
      </c>
      <c r="D30" s="28">
        <v>957</v>
      </c>
      <c r="E30" s="28">
        <v>0</v>
      </c>
      <c r="F30" s="28">
        <v>-10602</v>
      </c>
      <c r="G30" s="28">
        <v>0</v>
      </c>
      <c r="H30" s="28">
        <v>0</v>
      </c>
      <c r="I30" s="28">
        <v>-1522</v>
      </c>
      <c r="J30" s="28">
        <v>-539</v>
      </c>
      <c r="K30" s="28">
        <v>0</v>
      </c>
      <c r="L30" s="29">
        <v>15767</v>
      </c>
      <c r="M30" s="30">
        <f>IF(C30=0,,-F30/C30)</f>
        <v>0.3859061624140065</v>
      </c>
      <c r="N30" s="30">
        <f>IF(C30=0,,-I30/C30)</f>
        <v>0.05539984712262949</v>
      </c>
      <c r="O30" s="48">
        <f>IF(C30=0,,L30/C30)</f>
        <v>0.5739089287664252</v>
      </c>
    </row>
    <row r="31" spans="1:15" ht="11.25" customHeight="1">
      <c r="A31" s="103"/>
      <c r="B31" s="49">
        <v>2008</v>
      </c>
      <c r="C31" s="50">
        <v>19078</v>
      </c>
      <c r="D31" s="51">
        <v>650</v>
      </c>
      <c r="E31" s="51">
        <v>0</v>
      </c>
      <c r="F31" s="51">
        <v>-2186</v>
      </c>
      <c r="G31" s="51">
        <v>0</v>
      </c>
      <c r="H31" s="51">
        <v>0</v>
      </c>
      <c r="I31" s="51">
        <v>-1089</v>
      </c>
      <c r="J31" s="51">
        <v>0</v>
      </c>
      <c r="K31" s="51">
        <v>0</v>
      </c>
      <c r="L31" s="52">
        <v>16453</v>
      </c>
      <c r="M31" s="53">
        <f>IF(C31=0,,-F31/C31)</f>
        <v>0.11458224132508649</v>
      </c>
      <c r="N31" s="53">
        <f>IF(C31=0,,-I31/C31)</f>
        <v>0.05708145507914876</v>
      </c>
      <c r="O31" s="54">
        <f>IF(C31=0,,L31/C31)</f>
        <v>0.8624069608973687</v>
      </c>
    </row>
  </sheetData>
  <mergeCells count="8"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772988</v>
      </c>
      <c r="D7" s="65">
        <v>521152</v>
      </c>
      <c r="E7" s="64">
        <v>771632</v>
      </c>
      <c r="F7" s="66">
        <v>-548578</v>
      </c>
      <c r="G7" s="65">
        <v>-115943</v>
      </c>
      <c r="H7" s="67">
        <v>71140</v>
      </c>
      <c r="I7" s="67">
        <v>64517</v>
      </c>
      <c r="J7" s="64">
        <v>129100</v>
      </c>
      <c r="K7" s="66">
        <v>546573</v>
      </c>
      <c r="L7" s="66">
        <v>0</v>
      </c>
      <c r="M7" s="66">
        <v>13571</v>
      </c>
      <c r="N7" s="66">
        <v>689244</v>
      </c>
      <c r="O7" s="65">
        <v>559814</v>
      </c>
      <c r="P7" s="68">
        <f>IF(E7=0,,-F7/E7)</f>
        <v>0.7109321541874883</v>
      </c>
      <c r="Q7" s="68">
        <f>IF(E7=0,,-G7/E7)</f>
        <v>0.1502568581914695</v>
      </c>
      <c r="R7" s="69">
        <f>IF(E7=0,,I7/E7)</f>
        <v>0.08361109959151512</v>
      </c>
    </row>
    <row r="8" spans="1:18" ht="11.25" customHeight="1">
      <c r="A8" s="25"/>
      <c r="B8" s="26">
        <f>B9-1</f>
        <v>2007</v>
      </c>
      <c r="C8" s="70">
        <v>788304</v>
      </c>
      <c r="D8" s="71">
        <v>502785</v>
      </c>
      <c r="E8" s="70">
        <v>774062</v>
      </c>
      <c r="F8" s="72">
        <v>-505366</v>
      </c>
      <c r="G8" s="71">
        <v>-121719</v>
      </c>
      <c r="H8" s="73">
        <v>162092</v>
      </c>
      <c r="I8" s="73">
        <v>162065</v>
      </c>
      <c r="J8" s="70">
        <v>143565</v>
      </c>
      <c r="K8" s="72">
        <v>625710</v>
      </c>
      <c r="L8" s="72">
        <v>0</v>
      </c>
      <c r="M8" s="72">
        <v>21158</v>
      </c>
      <c r="N8" s="72">
        <v>790433</v>
      </c>
      <c r="O8" s="71">
        <v>517154</v>
      </c>
      <c r="P8" s="74">
        <f>IF(E8=0,,-F8/E8)</f>
        <v>0.6528753510700693</v>
      </c>
      <c r="Q8" s="74">
        <f>IF(E8=0,,-G8/E8)</f>
        <v>0.15724709390203886</v>
      </c>
      <c r="R8" s="75">
        <f>IF(E8=0,,I8/E8)</f>
        <v>0.2093695337066023</v>
      </c>
    </row>
    <row r="9" spans="1:18" ht="11.25" customHeight="1" thickBot="1">
      <c r="A9" s="32"/>
      <c r="B9" s="33">
        <v>2008</v>
      </c>
      <c r="C9" s="76">
        <v>778821</v>
      </c>
      <c r="D9" s="77">
        <v>502221</v>
      </c>
      <c r="E9" s="76">
        <v>783078</v>
      </c>
      <c r="F9" s="78">
        <v>-556096</v>
      </c>
      <c r="G9" s="77">
        <v>-123925</v>
      </c>
      <c r="H9" s="79">
        <v>58223</v>
      </c>
      <c r="I9" s="79">
        <v>68451</v>
      </c>
      <c r="J9" s="76">
        <v>138735</v>
      </c>
      <c r="K9" s="78">
        <v>679304</v>
      </c>
      <c r="L9" s="78">
        <v>0</v>
      </c>
      <c r="M9" s="78">
        <v>21962</v>
      </c>
      <c r="N9" s="78">
        <v>840001</v>
      </c>
      <c r="O9" s="77">
        <v>522379</v>
      </c>
      <c r="P9" s="80">
        <f>IF(E9=0,,-F9/E9)</f>
        <v>0.7101412630670253</v>
      </c>
      <c r="Q9" s="80">
        <f>IF(E9=0,,-G9/E9)</f>
        <v>0.1582537116353671</v>
      </c>
      <c r="R9" s="81">
        <f>IF(E9=0,,I9/E9)</f>
        <v>0.08741274815535617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47</v>
      </c>
      <c r="B11" s="42">
        <f>B13-2</f>
        <v>2006</v>
      </c>
      <c r="C11" s="84">
        <v>425</v>
      </c>
      <c r="D11" s="85">
        <v>419</v>
      </c>
      <c r="E11" s="84">
        <v>381</v>
      </c>
      <c r="F11" s="86">
        <v>-314</v>
      </c>
      <c r="G11" s="85">
        <v>-220</v>
      </c>
      <c r="H11" s="87">
        <v>-144</v>
      </c>
      <c r="I11" s="84">
        <v>-144</v>
      </c>
      <c r="J11" s="84">
        <v>115</v>
      </c>
      <c r="K11" s="86">
        <v>498</v>
      </c>
      <c r="L11" s="86">
        <v>0</v>
      </c>
      <c r="M11" s="86">
        <v>3</v>
      </c>
      <c r="N11" s="86">
        <v>616</v>
      </c>
      <c r="O11" s="85">
        <v>616</v>
      </c>
      <c r="P11" s="88">
        <f>IF(E11=0,,-F11/E11)</f>
        <v>0.8241469816272966</v>
      </c>
      <c r="Q11" s="88">
        <f>IF(E11=0,,-G11/E11)</f>
        <v>0.5774278215223098</v>
      </c>
      <c r="R11" s="89">
        <f>IF(E11=0,,I11/E11)</f>
        <v>-0.3779527559055118</v>
      </c>
    </row>
    <row r="12" spans="1:18" ht="11.25" customHeight="1">
      <c r="A12" s="102"/>
      <c r="B12" s="26">
        <f>B13-1</f>
        <v>2007</v>
      </c>
      <c r="C12" s="70">
        <v>596</v>
      </c>
      <c r="D12" s="71">
        <v>594</v>
      </c>
      <c r="E12" s="70">
        <v>494</v>
      </c>
      <c r="F12" s="72">
        <v>-7</v>
      </c>
      <c r="G12" s="71">
        <v>-29</v>
      </c>
      <c r="H12" s="73">
        <v>476</v>
      </c>
      <c r="I12" s="70">
        <v>476</v>
      </c>
      <c r="J12" s="70">
        <v>217</v>
      </c>
      <c r="K12" s="72">
        <v>427</v>
      </c>
      <c r="L12" s="72">
        <v>0</v>
      </c>
      <c r="M12" s="72">
        <v>0</v>
      </c>
      <c r="N12" s="72">
        <v>644</v>
      </c>
      <c r="O12" s="71">
        <v>644</v>
      </c>
      <c r="P12" s="74">
        <f>IF(E12=0,,-F12/E12)</f>
        <v>0.01417004048582996</v>
      </c>
      <c r="Q12" s="74">
        <f>IF(E12=0,,-G12/E12)</f>
        <v>0.058704453441295545</v>
      </c>
      <c r="R12" s="90">
        <f>IF(E12=0,,I12/E12)</f>
        <v>0.9635627530364372</v>
      </c>
    </row>
    <row r="13" spans="1:18" ht="11.25" customHeight="1">
      <c r="A13" s="103"/>
      <c r="B13" s="91">
        <v>2008</v>
      </c>
      <c r="C13" s="92">
        <v>1605</v>
      </c>
      <c r="D13" s="93">
        <v>1601</v>
      </c>
      <c r="E13" s="92">
        <v>1355</v>
      </c>
      <c r="F13" s="94">
        <v>-1233</v>
      </c>
      <c r="G13" s="93">
        <v>-543</v>
      </c>
      <c r="H13" s="95">
        <v>-364</v>
      </c>
      <c r="I13" s="92">
        <v>-364</v>
      </c>
      <c r="J13" s="92">
        <v>1144</v>
      </c>
      <c r="K13" s="94">
        <v>1134</v>
      </c>
      <c r="L13" s="94">
        <v>0</v>
      </c>
      <c r="M13" s="94">
        <v>69</v>
      </c>
      <c r="N13" s="94">
        <v>2347</v>
      </c>
      <c r="O13" s="93">
        <v>2347</v>
      </c>
      <c r="P13" s="96">
        <f>IF(E13=0,,-F13/E13)</f>
        <v>0.9099630996309963</v>
      </c>
      <c r="Q13" s="96">
        <f>IF(E13=0,,-G13/E13)</f>
        <v>0.4007380073800738</v>
      </c>
      <c r="R13" s="97">
        <f>IF(E13=0,,I13/E13)</f>
        <v>-0.2686346863468635</v>
      </c>
    </row>
    <row r="14" spans="1:18" ht="11.25" customHeight="1">
      <c r="A14" s="101" t="s">
        <v>48</v>
      </c>
      <c r="B14" s="42">
        <f>B16-2</f>
        <v>2006</v>
      </c>
      <c r="C14" s="84">
        <v>528506</v>
      </c>
      <c r="D14" s="85">
        <v>296588</v>
      </c>
      <c r="E14" s="84">
        <v>525189</v>
      </c>
      <c r="F14" s="86">
        <v>-375697</v>
      </c>
      <c r="G14" s="85">
        <v>-76090</v>
      </c>
      <c r="H14" s="87">
        <v>36752</v>
      </c>
      <c r="I14" s="84">
        <v>30794</v>
      </c>
      <c r="J14" s="84">
        <v>62634</v>
      </c>
      <c r="K14" s="86">
        <v>267116</v>
      </c>
      <c r="L14" s="86">
        <v>0</v>
      </c>
      <c r="M14" s="86">
        <v>9085</v>
      </c>
      <c r="N14" s="86">
        <v>338835</v>
      </c>
      <c r="O14" s="85">
        <v>229298</v>
      </c>
      <c r="P14" s="88">
        <f>IF(E14=0,,-F14/E14)</f>
        <v>0.7153558052434457</v>
      </c>
      <c r="Q14" s="88">
        <f>IF(E14=0,,-G14/E14)</f>
        <v>0.14488117610993376</v>
      </c>
      <c r="R14" s="89">
        <f>IF(E14=0,,I14/E14)</f>
        <v>0.05863412980850703</v>
      </c>
    </row>
    <row r="15" spans="1:18" ht="11.25" customHeight="1">
      <c r="A15" s="102"/>
      <c r="B15" s="26">
        <f>B16-1</f>
        <v>2007</v>
      </c>
      <c r="C15" s="70">
        <v>531765</v>
      </c>
      <c r="D15" s="71">
        <v>261340</v>
      </c>
      <c r="E15" s="70">
        <v>516640</v>
      </c>
      <c r="F15" s="72">
        <v>-360161</v>
      </c>
      <c r="G15" s="71">
        <v>-77945</v>
      </c>
      <c r="H15" s="73">
        <v>56573</v>
      </c>
      <c r="I15" s="70">
        <v>57504</v>
      </c>
      <c r="J15" s="70">
        <v>77759</v>
      </c>
      <c r="K15" s="72">
        <v>345843</v>
      </c>
      <c r="L15" s="72">
        <v>0</v>
      </c>
      <c r="M15" s="72">
        <v>13126</v>
      </c>
      <c r="N15" s="72">
        <v>436728</v>
      </c>
      <c r="O15" s="71">
        <v>224891</v>
      </c>
      <c r="P15" s="74">
        <f>IF(E15=0,,-F15/E15)</f>
        <v>0.6971217869309384</v>
      </c>
      <c r="Q15" s="74">
        <f>IF(E15=0,,-G15/E15)</f>
        <v>0.1508690771136575</v>
      </c>
      <c r="R15" s="90">
        <f>IF(E15=0,,I15/E15)</f>
        <v>0.11130380922886343</v>
      </c>
    </row>
    <row r="16" spans="1:18" ht="11.25" customHeight="1">
      <c r="A16" s="103"/>
      <c r="B16" s="91">
        <v>2008</v>
      </c>
      <c r="C16" s="92">
        <v>535878</v>
      </c>
      <c r="D16" s="93">
        <v>275905</v>
      </c>
      <c r="E16" s="92">
        <v>532085</v>
      </c>
      <c r="F16" s="94">
        <v>-430271</v>
      </c>
      <c r="G16" s="93">
        <v>-68987</v>
      </c>
      <c r="H16" s="95">
        <v>-11267</v>
      </c>
      <c r="I16" s="92">
        <v>-2064</v>
      </c>
      <c r="J16" s="92">
        <v>81552</v>
      </c>
      <c r="K16" s="94">
        <v>425953</v>
      </c>
      <c r="L16" s="94">
        <v>0</v>
      </c>
      <c r="M16" s="94">
        <v>15410</v>
      </c>
      <c r="N16" s="94">
        <v>522915</v>
      </c>
      <c r="O16" s="93">
        <v>267261</v>
      </c>
      <c r="P16" s="96">
        <f>IF(E16=0,,-F16/E16)</f>
        <v>0.8086508734506704</v>
      </c>
      <c r="Q16" s="96">
        <f>IF(E16=0,,-G16/E16)</f>
        <v>0.12965409661990096</v>
      </c>
      <c r="R16" s="97">
        <f>IF(E16=0,,I16/E16)</f>
        <v>-0.003879079470385371</v>
      </c>
    </row>
    <row r="17" spans="1:18" ht="11.25" customHeight="1">
      <c r="A17" s="101" t="s">
        <v>51</v>
      </c>
      <c r="B17" s="42">
        <f>B19-2</f>
        <v>2006</v>
      </c>
      <c r="C17" s="84">
        <v>99600</v>
      </c>
      <c r="D17" s="85">
        <v>86248</v>
      </c>
      <c r="E17" s="84">
        <v>101771</v>
      </c>
      <c r="F17" s="86">
        <v>-80128</v>
      </c>
      <c r="G17" s="85">
        <v>-22965</v>
      </c>
      <c r="H17" s="87">
        <v>2534</v>
      </c>
      <c r="I17" s="84">
        <v>1841</v>
      </c>
      <c r="J17" s="84">
        <v>19833</v>
      </c>
      <c r="K17" s="86">
        <v>152222</v>
      </c>
      <c r="L17" s="86">
        <v>0</v>
      </c>
      <c r="M17" s="86">
        <v>4483</v>
      </c>
      <c r="N17" s="86">
        <v>176538</v>
      </c>
      <c r="O17" s="85">
        <v>159137</v>
      </c>
      <c r="P17" s="88">
        <f>IF(E17=0,,-F17/E17)</f>
        <v>0.7873362745772371</v>
      </c>
      <c r="Q17" s="88">
        <f>IF(E17=0,,-G17/E17)</f>
        <v>0.22565367344331883</v>
      </c>
      <c r="R17" s="89">
        <f>IF(E17=0,,I17/E17)</f>
        <v>0.01808963260653821</v>
      </c>
    </row>
    <row r="18" spans="1:18" ht="11.25" customHeight="1">
      <c r="A18" s="102"/>
      <c r="B18" s="26">
        <f>B19-1</f>
        <v>2007</v>
      </c>
      <c r="C18" s="70">
        <v>105982</v>
      </c>
      <c r="D18" s="71">
        <v>96773</v>
      </c>
      <c r="E18" s="70">
        <v>104881</v>
      </c>
      <c r="F18" s="72">
        <v>-106744</v>
      </c>
      <c r="G18" s="71">
        <v>-25592</v>
      </c>
      <c r="H18" s="73">
        <v>3324</v>
      </c>
      <c r="I18" s="70">
        <v>2473</v>
      </c>
      <c r="J18" s="70">
        <v>20934</v>
      </c>
      <c r="K18" s="72">
        <v>196698</v>
      </c>
      <c r="L18" s="72">
        <v>0</v>
      </c>
      <c r="M18" s="72">
        <v>5842</v>
      </c>
      <c r="N18" s="72">
        <v>223474</v>
      </c>
      <c r="O18" s="71">
        <v>172655</v>
      </c>
      <c r="P18" s="74">
        <f>IF(E18=0,,-F18/E18)</f>
        <v>1.0177629885298576</v>
      </c>
      <c r="Q18" s="74">
        <f>IF(E18=0,,-G18/E18)</f>
        <v>0.24400987786157646</v>
      </c>
      <c r="R18" s="90">
        <f>IF(E18=0,,I18/E18)</f>
        <v>0.023579103936842708</v>
      </c>
    </row>
    <row r="19" spans="1:18" ht="11.25" customHeight="1">
      <c r="A19" s="103"/>
      <c r="B19" s="91">
        <v>2008</v>
      </c>
      <c r="C19" s="92">
        <v>103479</v>
      </c>
      <c r="D19" s="93">
        <v>96704</v>
      </c>
      <c r="E19" s="92">
        <v>103873</v>
      </c>
      <c r="F19" s="94">
        <v>-48358</v>
      </c>
      <c r="G19" s="93">
        <v>-32943</v>
      </c>
      <c r="H19" s="95">
        <v>22202</v>
      </c>
      <c r="I19" s="92">
        <v>23465</v>
      </c>
      <c r="J19" s="92">
        <v>20540</v>
      </c>
      <c r="K19" s="94">
        <v>189725</v>
      </c>
      <c r="L19" s="94">
        <v>0</v>
      </c>
      <c r="M19" s="94">
        <v>5626</v>
      </c>
      <c r="N19" s="94">
        <v>215891</v>
      </c>
      <c r="O19" s="93">
        <v>167963</v>
      </c>
      <c r="P19" s="96">
        <f>IF(E19=0,,-F19/E19)</f>
        <v>0.4655492765203662</v>
      </c>
      <c r="Q19" s="96">
        <f>IF(E19=0,,-G19/E19)</f>
        <v>0.317146900542008</v>
      </c>
      <c r="R19" s="97">
        <f>IF(E19=0,,I19/E19)</f>
        <v>0.2259008597036766</v>
      </c>
    </row>
    <row r="20" spans="1:18" ht="11.25" customHeight="1">
      <c r="A20" s="101" t="s">
        <v>52</v>
      </c>
      <c r="B20" s="42">
        <f>B22-2</f>
        <v>2006</v>
      </c>
      <c r="C20" s="84">
        <v>0</v>
      </c>
      <c r="D20" s="85">
        <v>49</v>
      </c>
      <c r="E20" s="84">
        <v>0</v>
      </c>
      <c r="F20" s="86">
        <v>2</v>
      </c>
      <c r="G20" s="85">
        <v>0</v>
      </c>
      <c r="H20" s="87">
        <v>-943</v>
      </c>
      <c r="I20" s="84">
        <v>-943</v>
      </c>
      <c r="J20" s="84">
        <v>0</v>
      </c>
      <c r="K20" s="86">
        <v>3044</v>
      </c>
      <c r="L20" s="86">
        <v>0</v>
      </c>
      <c r="M20" s="86">
        <v>0</v>
      </c>
      <c r="N20" s="86">
        <v>3044</v>
      </c>
      <c r="O20" s="85">
        <v>1123</v>
      </c>
      <c r="P20" s="88">
        <f>IF(E20=0,,-F20/E20)</f>
        <v>0</v>
      </c>
      <c r="Q20" s="88">
        <f>IF(E20=0,,-G20/E20)</f>
        <v>0</v>
      </c>
      <c r="R20" s="89">
        <f>IF(E20=0,,I20/E20)</f>
        <v>0</v>
      </c>
    </row>
    <row r="21" spans="1:18" ht="11.25" customHeight="1">
      <c r="A21" s="102"/>
      <c r="B21" s="26">
        <f>B22-1</f>
        <v>2007</v>
      </c>
      <c r="C21" s="70">
        <v>0</v>
      </c>
      <c r="D21" s="71">
        <v>0</v>
      </c>
      <c r="E21" s="70">
        <v>0</v>
      </c>
      <c r="F21" s="72">
        <v>-1867</v>
      </c>
      <c r="G21" s="71">
        <v>0</v>
      </c>
      <c r="H21" s="73">
        <v>-2492</v>
      </c>
      <c r="I21" s="70">
        <v>-2492</v>
      </c>
      <c r="J21" s="70">
        <v>0</v>
      </c>
      <c r="K21" s="72">
        <v>2138</v>
      </c>
      <c r="L21" s="72">
        <v>0</v>
      </c>
      <c r="M21" s="72">
        <v>300</v>
      </c>
      <c r="N21" s="72">
        <v>2438</v>
      </c>
      <c r="O21" s="71">
        <v>797</v>
      </c>
      <c r="P21" s="74">
        <f>IF(E21=0,,-F21/E21)</f>
        <v>0</v>
      </c>
      <c r="Q21" s="74">
        <f>IF(E21=0,,-G21/E21)</f>
        <v>0</v>
      </c>
      <c r="R21" s="90">
        <f>IF(E21=0,,I21/E21)</f>
        <v>0</v>
      </c>
    </row>
    <row r="22" spans="1:18" ht="11.25" customHeight="1">
      <c r="A22" s="103"/>
      <c r="B22" s="91">
        <v>2008</v>
      </c>
      <c r="C22" s="92">
        <v>0</v>
      </c>
      <c r="D22" s="93">
        <v>0</v>
      </c>
      <c r="E22" s="92">
        <v>0</v>
      </c>
      <c r="F22" s="94">
        <v>-98</v>
      </c>
      <c r="G22" s="93">
        <v>0</v>
      </c>
      <c r="H22" s="95">
        <v>2341</v>
      </c>
      <c r="I22" s="92">
        <v>2341</v>
      </c>
      <c r="J22" s="92">
        <v>0</v>
      </c>
      <c r="K22" s="94">
        <v>1563</v>
      </c>
      <c r="L22" s="94">
        <v>0</v>
      </c>
      <c r="M22" s="94">
        <v>46</v>
      </c>
      <c r="N22" s="94">
        <v>1609</v>
      </c>
      <c r="O22" s="93">
        <v>672</v>
      </c>
      <c r="P22" s="96">
        <f>IF(E22=0,,-F22/E22)</f>
        <v>0</v>
      </c>
      <c r="Q22" s="96">
        <f>IF(E22=0,,-G22/E22)</f>
        <v>0</v>
      </c>
      <c r="R22" s="97">
        <f>IF(E22=0,,I22/E22)</f>
        <v>0</v>
      </c>
    </row>
    <row r="23" spans="1:18" ht="11.25" customHeight="1">
      <c r="A23" s="101" t="s">
        <v>69</v>
      </c>
      <c r="B23" s="42">
        <f>B25-2</f>
        <v>2006</v>
      </c>
      <c r="C23" s="84">
        <v>280</v>
      </c>
      <c r="D23" s="85">
        <v>166</v>
      </c>
      <c r="E23" s="84">
        <v>277</v>
      </c>
      <c r="F23" s="86">
        <v>0</v>
      </c>
      <c r="G23" s="85">
        <v>0</v>
      </c>
      <c r="H23" s="87">
        <v>163</v>
      </c>
      <c r="I23" s="84">
        <v>163</v>
      </c>
      <c r="J23" s="84">
        <v>161</v>
      </c>
      <c r="K23" s="86">
        <v>0</v>
      </c>
      <c r="L23" s="86">
        <v>0</v>
      </c>
      <c r="M23" s="86">
        <v>0</v>
      </c>
      <c r="N23" s="86">
        <v>161</v>
      </c>
      <c r="O23" s="85">
        <v>161</v>
      </c>
      <c r="P23" s="88">
        <f>IF(E23=0,,-F23/E23)</f>
        <v>0</v>
      </c>
      <c r="Q23" s="88">
        <f>IF(E23=0,,-G23/E23)</f>
        <v>0</v>
      </c>
      <c r="R23" s="89">
        <f>IF(E23=0,,I23/E23)</f>
        <v>0.5884476534296029</v>
      </c>
    </row>
    <row r="24" spans="1:18" ht="11.25" customHeight="1">
      <c r="A24" s="102"/>
      <c r="B24" s="26">
        <f>B25-1</f>
        <v>2007</v>
      </c>
      <c r="C24" s="70">
        <v>311</v>
      </c>
      <c r="D24" s="71">
        <v>207</v>
      </c>
      <c r="E24" s="70">
        <v>343</v>
      </c>
      <c r="F24" s="72">
        <v>0</v>
      </c>
      <c r="G24" s="71">
        <v>-32</v>
      </c>
      <c r="H24" s="73">
        <v>240</v>
      </c>
      <c r="I24" s="70">
        <v>240</v>
      </c>
      <c r="J24" s="70">
        <v>129</v>
      </c>
      <c r="K24" s="72">
        <v>0</v>
      </c>
      <c r="L24" s="72">
        <v>0</v>
      </c>
      <c r="M24" s="72">
        <v>0</v>
      </c>
      <c r="N24" s="72">
        <v>129</v>
      </c>
      <c r="O24" s="71">
        <v>129</v>
      </c>
      <c r="P24" s="74">
        <f>IF(E24=0,,-F24/E24)</f>
        <v>0</v>
      </c>
      <c r="Q24" s="74">
        <f>IF(E24=0,,-G24/E24)</f>
        <v>0.09329446064139942</v>
      </c>
      <c r="R24" s="90">
        <f>IF(E24=0,,I24/E24)</f>
        <v>0.6997084548104956</v>
      </c>
    </row>
    <row r="25" spans="1:18" ht="11.25" customHeight="1">
      <c r="A25" s="103"/>
      <c r="B25" s="91">
        <v>2008</v>
      </c>
      <c r="C25" s="92">
        <v>385</v>
      </c>
      <c r="D25" s="93">
        <v>215</v>
      </c>
      <c r="E25" s="92">
        <v>355</v>
      </c>
      <c r="F25" s="94">
        <v>0</v>
      </c>
      <c r="G25" s="93">
        <v>-46</v>
      </c>
      <c r="H25" s="95">
        <v>200</v>
      </c>
      <c r="I25" s="92">
        <v>200</v>
      </c>
      <c r="J25" s="92">
        <v>159</v>
      </c>
      <c r="K25" s="94">
        <v>0</v>
      </c>
      <c r="L25" s="94">
        <v>0</v>
      </c>
      <c r="M25" s="94">
        <v>0</v>
      </c>
      <c r="N25" s="94">
        <v>159</v>
      </c>
      <c r="O25" s="93">
        <v>93</v>
      </c>
      <c r="P25" s="96">
        <f>IF(E25=0,,-F25/E25)</f>
        <v>0</v>
      </c>
      <c r="Q25" s="96">
        <f>IF(E25=0,,-G25/E25)</f>
        <v>0.1295774647887324</v>
      </c>
      <c r="R25" s="97">
        <f>IF(E25=0,,I25/E25)</f>
        <v>0.5633802816901409</v>
      </c>
    </row>
    <row r="26" spans="1:18" ht="11.25" customHeight="1">
      <c r="A26" s="101" t="s">
        <v>56</v>
      </c>
      <c r="B26" s="42">
        <f>B28-2</f>
        <v>2006</v>
      </c>
      <c r="C26" s="84">
        <v>118998</v>
      </c>
      <c r="D26" s="85">
        <v>114264</v>
      </c>
      <c r="E26" s="84">
        <v>119419</v>
      </c>
      <c r="F26" s="86">
        <v>-85275</v>
      </c>
      <c r="G26" s="85">
        <v>-15528</v>
      </c>
      <c r="H26" s="87">
        <v>17747</v>
      </c>
      <c r="I26" s="84">
        <v>17775</v>
      </c>
      <c r="J26" s="84">
        <v>40293</v>
      </c>
      <c r="K26" s="86">
        <v>112707</v>
      </c>
      <c r="L26" s="86">
        <v>0</v>
      </c>
      <c r="M26" s="86">
        <v>0</v>
      </c>
      <c r="N26" s="86">
        <v>153000</v>
      </c>
      <c r="O26" s="85">
        <v>152429</v>
      </c>
      <c r="P26" s="88">
        <f>IF(E26=0,,-F26/E26)</f>
        <v>0.71408234870498</v>
      </c>
      <c r="Q26" s="88">
        <f>IF(E26=0,,-G26/E26)</f>
        <v>0.1300295597852938</v>
      </c>
      <c r="R26" s="89">
        <f>IF(E26=0,,I26/E26)</f>
        <v>0.1488456610757082</v>
      </c>
    </row>
    <row r="27" spans="1:18" ht="11.25" customHeight="1">
      <c r="A27" s="102"/>
      <c r="B27" s="26">
        <f>B28-1</f>
        <v>2007</v>
      </c>
      <c r="C27" s="70">
        <v>123578</v>
      </c>
      <c r="D27" s="71">
        <v>119518</v>
      </c>
      <c r="E27" s="70">
        <v>124445</v>
      </c>
      <c r="F27" s="72">
        <v>-17504</v>
      </c>
      <c r="G27" s="71">
        <v>-16599</v>
      </c>
      <c r="H27" s="73">
        <v>88204</v>
      </c>
      <c r="I27" s="70">
        <v>88097</v>
      </c>
      <c r="J27" s="70">
        <v>39426</v>
      </c>
      <c r="K27" s="72">
        <v>58587</v>
      </c>
      <c r="L27" s="72">
        <v>0</v>
      </c>
      <c r="M27" s="72">
        <v>1890</v>
      </c>
      <c r="N27" s="72">
        <v>99903</v>
      </c>
      <c r="O27" s="71">
        <v>99600</v>
      </c>
      <c r="P27" s="74">
        <f>IF(E27=0,,-F27/E27)</f>
        <v>0.14065651492627265</v>
      </c>
      <c r="Q27" s="74">
        <f>IF(E27=0,,-G27/E27)</f>
        <v>0.13338422596327695</v>
      </c>
      <c r="R27" s="90">
        <f>IF(E27=0,,I27/E27)</f>
        <v>0.7079191610751737</v>
      </c>
    </row>
    <row r="28" spans="1:18" ht="11.25" customHeight="1">
      <c r="A28" s="103"/>
      <c r="B28" s="91">
        <v>2008</v>
      </c>
      <c r="C28" s="92">
        <v>116103</v>
      </c>
      <c r="D28" s="93">
        <v>109506</v>
      </c>
      <c r="E28" s="92">
        <v>123251</v>
      </c>
      <c r="F28" s="94">
        <v>-68319</v>
      </c>
      <c r="G28" s="93">
        <v>-20317</v>
      </c>
      <c r="H28" s="95">
        <v>28658</v>
      </c>
      <c r="I28" s="92">
        <v>28420</v>
      </c>
      <c r="J28" s="92">
        <v>32278</v>
      </c>
      <c r="K28" s="94">
        <v>36174</v>
      </c>
      <c r="L28" s="94">
        <v>0</v>
      </c>
      <c r="M28" s="94">
        <v>680</v>
      </c>
      <c r="N28" s="94">
        <v>69132</v>
      </c>
      <c r="O28" s="93">
        <v>68472</v>
      </c>
      <c r="P28" s="96">
        <f>IF(E28=0,,-F28/E28)</f>
        <v>0.554307875798168</v>
      </c>
      <c r="Q28" s="96">
        <f>IF(E28=0,,-G28/E28)</f>
        <v>0.16484247592311624</v>
      </c>
      <c r="R28" s="97">
        <f>IF(E28=0,,I28/E28)</f>
        <v>0.23058636441083644</v>
      </c>
    </row>
    <row r="29" spans="1:18" ht="11.25" customHeight="1">
      <c r="A29" s="101" t="s">
        <v>57</v>
      </c>
      <c r="B29" s="42">
        <f>B31-2</f>
        <v>2006</v>
      </c>
      <c r="C29" s="84">
        <v>25179</v>
      </c>
      <c r="D29" s="85">
        <v>23418</v>
      </c>
      <c r="E29" s="84">
        <v>24595</v>
      </c>
      <c r="F29" s="86">
        <v>-7166</v>
      </c>
      <c r="G29" s="85">
        <v>-1140</v>
      </c>
      <c r="H29" s="87">
        <v>15031</v>
      </c>
      <c r="I29" s="84">
        <v>15031</v>
      </c>
      <c r="J29" s="84">
        <v>6064</v>
      </c>
      <c r="K29" s="86">
        <v>10986</v>
      </c>
      <c r="L29" s="86">
        <v>0</v>
      </c>
      <c r="M29" s="86">
        <v>0</v>
      </c>
      <c r="N29" s="86">
        <v>17050</v>
      </c>
      <c r="O29" s="85">
        <v>17050</v>
      </c>
      <c r="P29" s="88">
        <f>IF(E29=0,,-F29/E29)</f>
        <v>0.2913600325269364</v>
      </c>
      <c r="Q29" s="88">
        <f>IF(E29=0,,-G29/E29)</f>
        <v>0.04635088432608254</v>
      </c>
      <c r="R29" s="89">
        <f>IF(E29=0,,I29/E29)</f>
        <v>0.6111404757064444</v>
      </c>
    </row>
    <row r="30" spans="1:18" ht="11.25" customHeight="1">
      <c r="A30" s="102"/>
      <c r="B30" s="26">
        <f>B31-1</f>
        <v>2007</v>
      </c>
      <c r="C30" s="70">
        <v>26072</v>
      </c>
      <c r="D30" s="71">
        <v>24353</v>
      </c>
      <c r="E30" s="70">
        <v>27259</v>
      </c>
      <c r="F30" s="72">
        <v>-19083</v>
      </c>
      <c r="G30" s="71">
        <v>-1522</v>
      </c>
      <c r="H30" s="73">
        <v>15767</v>
      </c>
      <c r="I30" s="70">
        <v>15767</v>
      </c>
      <c r="J30" s="70">
        <v>5100</v>
      </c>
      <c r="K30" s="72">
        <v>22017</v>
      </c>
      <c r="L30" s="72">
        <v>0</v>
      </c>
      <c r="M30" s="72">
        <v>0</v>
      </c>
      <c r="N30" s="72">
        <v>27117</v>
      </c>
      <c r="O30" s="71">
        <v>18438</v>
      </c>
      <c r="P30" s="74">
        <f>IF(E30=0,,-F30/E30)</f>
        <v>0.7000623647235775</v>
      </c>
      <c r="Q30" s="74">
        <f>IF(E30=0,,-G30/E30)</f>
        <v>0.05583477016765105</v>
      </c>
      <c r="R30" s="90">
        <f>IF(E30=0,,I30/E30)</f>
        <v>0.57841446861587</v>
      </c>
    </row>
    <row r="31" spans="1:18" ht="11.25" customHeight="1">
      <c r="A31" s="103"/>
      <c r="B31" s="91">
        <v>2008</v>
      </c>
      <c r="C31" s="92">
        <v>21371</v>
      </c>
      <c r="D31" s="93">
        <v>18290</v>
      </c>
      <c r="E31" s="92">
        <v>22159</v>
      </c>
      <c r="F31" s="94">
        <v>-7817</v>
      </c>
      <c r="G31" s="93">
        <v>-1089</v>
      </c>
      <c r="H31" s="95">
        <v>16453</v>
      </c>
      <c r="I31" s="92">
        <v>16453</v>
      </c>
      <c r="J31" s="92">
        <v>3062</v>
      </c>
      <c r="K31" s="94">
        <v>24755</v>
      </c>
      <c r="L31" s="94">
        <v>0</v>
      </c>
      <c r="M31" s="94">
        <v>131</v>
      </c>
      <c r="N31" s="94">
        <v>27948</v>
      </c>
      <c r="O31" s="93">
        <v>15571</v>
      </c>
      <c r="P31" s="96">
        <f>IF(E31=0,,-F31/E31)</f>
        <v>0.35276862674308407</v>
      </c>
      <c r="Q31" s="96">
        <f>IF(E31=0,,-G31/E31)</f>
        <v>0.04914481700437746</v>
      </c>
      <c r="R31" s="97">
        <f>IF(E31=0,,I31/E31)</f>
        <v>0.7424974051175595</v>
      </c>
    </row>
  </sheetData>
  <mergeCells count="8"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452126</v>
      </c>
      <c r="D7" s="21">
        <v>25212</v>
      </c>
      <c r="E7" s="21">
        <v>21040</v>
      </c>
      <c r="F7" s="21">
        <v>-42243</v>
      </c>
      <c r="G7" s="21">
        <v>0</v>
      </c>
      <c r="H7" s="21">
        <v>-1489619</v>
      </c>
      <c r="I7" s="21">
        <v>-94053</v>
      </c>
      <c r="J7" s="21">
        <v>-350</v>
      </c>
      <c r="K7" s="21">
        <v>-32734</v>
      </c>
      <c r="L7" s="22">
        <v>-1160621</v>
      </c>
      <c r="M7" s="23">
        <f>IF(C7=0,,-F7/C7)</f>
        <v>0.09343191942069246</v>
      </c>
      <c r="N7" s="23">
        <f>IF(C7=0,,-I7/C7)</f>
        <v>0.20802386945232082</v>
      </c>
      <c r="O7" s="24">
        <f>IF(C7=0,,L7/C7)</f>
        <v>-2.567029987215953</v>
      </c>
    </row>
    <row r="8" spans="1:15" ht="11.25" customHeight="1">
      <c r="A8" s="25"/>
      <c r="B8" s="26">
        <f>B9-1</f>
        <v>2007</v>
      </c>
      <c r="C8" s="27">
        <v>456176</v>
      </c>
      <c r="D8" s="28">
        <v>39759</v>
      </c>
      <c r="E8" s="28">
        <v>21811</v>
      </c>
      <c r="F8" s="28">
        <v>-66954</v>
      </c>
      <c r="G8" s="28">
        <v>-9530</v>
      </c>
      <c r="H8" s="28">
        <v>-451600</v>
      </c>
      <c r="I8" s="28">
        <v>-88155</v>
      </c>
      <c r="J8" s="28">
        <v>-444</v>
      </c>
      <c r="K8" s="28">
        <v>-39470</v>
      </c>
      <c r="L8" s="29">
        <v>-138407</v>
      </c>
      <c r="M8" s="30">
        <f>IF(C8=0,,-F8/C8)</f>
        <v>0.14677229841113956</v>
      </c>
      <c r="N8" s="30">
        <f>IF(C8=0,,-I8/C8)</f>
        <v>0.19324778155799516</v>
      </c>
      <c r="O8" s="31">
        <f>IF(C8=0,,L8/C8)</f>
        <v>-0.30340701834379713</v>
      </c>
    </row>
    <row r="9" spans="1:15" ht="11.25" customHeight="1" thickBot="1">
      <c r="A9" s="32"/>
      <c r="B9" s="33">
        <v>2008</v>
      </c>
      <c r="C9" s="34">
        <v>445287</v>
      </c>
      <c r="D9" s="35">
        <v>39386</v>
      </c>
      <c r="E9" s="35">
        <v>24659</v>
      </c>
      <c r="F9" s="35">
        <v>-106872</v>
      </c>
      <c r="G9" s="35">
        <v>0</v>
      </c>
      <c r="H9" s="35">
        <v>7</v>
      </c>
      <c r="I9" s="35">
        <v>-76520</v>
      </c>
      <c r="J9" s="35">
        <v>-30055</v>
      </c>
      <c r="K9" s="35">
        <v>-45339</v>
      </c>
      <c r="L9" s="36">
        <v>250553</v>
      </c>
      <c r="M9" s="37">
        <f>IF(C9=0,,-F9/C9)</f>
        <v>0.24000700671701622</v>
      </c>
      <c r="N9" s="37">
        <f>IF(C9=0,,-I9/C9)</f>
        <v>0.17184422630797666</v>
      </c>
      <c r="O9" s="38">
        <f>IF(C9=0,,L9/C9)</f>
        <v>0.5626775540269534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78</v>
      </c>
      <c r="B11" s="42">
        <f>B13-2</f>
        <v>2006</v>
      </c>
      <c r="C11" s="43">
        <v>4830</v>
      </c>
      <c r="D11" s="44">
        <v>2700</v>
      </c>
      <c r="E11" s="44">
        <v>249</v>
      </c>
      <c r="F11" s="44">
        <v>-1321</v>
      </c>
      <c r="G11" s="44">
        <v>0</v>
      </c>
      <c r="H11" s="44">
        <v>-559926</v>
      </c>
      <c r="I11" s="44">
        <v>-4623</v>
      </c>
      <c r="J11" s="44">
        <v>-350</v>
      </c>
      <c r="K11" s="44">
        <v>10603</v>
      </c>
      <c r="L11" s="45">
        <v>-547838</v>
      </c>
      <c r="M11" s="46">
        <f>IF(C11=0,,-F11/C11)</f>
        <v>0.27349896480331265</v>
      </c>
      <c r="N11" s="46">
        <f>IF(C11=0,,-I11/C11)</f>
        <v>0.9571428571428572</v>
      </c>
      <c r="O11" s="47">
        <f>IF(C11=0,,L11/C11)</f>
        <v>-113.42401656314699</v>
      </c>
    </row>
    <row r="12" spans="1:15" ht="11.25" customHeight="1">
      <c r="A12" s="102"/>
      <c r="B12" s="26">
        <f>B13-1</f>
        <v>2007</v>
      </c>
      <c r="C12" s="27">
        <v>21</v>
      </c>
      <c r="D12" s="28">
        <v>0</v>
      </c>
      <c r="E12" s="28">
        <v>624</v>
      </c>
      <c r="F12" s="28">
        <v>95</v>
      </c>
      <c r="G12" s="28">
        <v>100</v>
      </c>
      <c r="H12" s="28">
        <v>-5682</v>
      </c>
      <c r="I12" s="28">
        <v>-787</v>
      </c>
      <c r="J12" s="28">
        <v>-104</v>
      </c>
      <c r="K12" s="28">
        <v>500</v>
      </c>
      <c r="L12" s="29">
        <v>-5233</v>
      </c>
      <c r="M12" s="30">
        <f>IF(C12=0,,-F12/C12)</f>
        <v>-4.523809523809524</v>
      </c>
      <c r="N12" s="30">
        <f>IF(C12=0,,-I12/C12)</f>
        <v>37.476190476190474</v>
      </c>
      <c r="O12" s="48">
        <f>IF(C12=0,,L12/C12)</f>
        <v>-249.1904761904762</v>
      </c>
    </row>
    <row r="13" spans="1:15" ht="11.25" customHeight="1">
      <c r="A13" s="103"/>
      <c r="B13" s="49">
        <v>2008</v>
      </c>
      <c r="C13" s="50"/>
      <c r="D13" s="51"/>
      <c r="E13" s="51"/>
      <c r="F13" s="51"/>
      <c r="G13" s="51"/>
      <c r="H13" s="51"/>
      <c r="I13" s="51"/>
      <c r="J13" s="51"/>
      <c r="K13" s="51"/>
      <c r="L13" s="52"/>
      <c r="M13" s="53">
        <f>IF(C13=0,,-F13/C13)</f>
        <v>0</v>
      </c>
      <c r="N13" s="53">
        <f>IF(C13=0,,-I13/C13)</f>
        <v>0</v>
      </c>
      <c r="O13" s="54">
        <f>IF(C13=0,,L13/C13)</f>
        <v>0</v>
      </c>
    </row>
    <row r="14" spans="1:15" ht="11.25" customHeight="1">
      <c r="A14" s="101" t="s">
        <v>47</v>
      </c>
      <c r="B14" s="42">
        <f>B16-2</f>
        <v>2006</v>
      </c>
      <c r="C14" s="43">
        <v>0</v>
      </c>
      <c r="D14" s="44">
        <v>0</v>
      </c>
      <c r="E14" s="44">
        <v>0</v>
      </c>
      <c r="F14" s="44">
        <v>301</v>
      </c>
      <c r="G14" s="44">
        <v>0</v>
      </c>
      <c r="H14" s="44">
        <v>0</v>
      </c>
      <c r="I14" s="44">
        <v>-2614</v>
      </c>
      <c r="J14" s="44">
        <v>0</v>
      </c>
      <c r="K14" s="44">
        <v>0</v>
      </c>
      <c r="L14" s="45">
        <v>-2313</v>
      </c>
      <c r="M14" s="46">
        <f>IF(C14=0,,-F14/C14)</f>
        <v>0</v>
      </c>
      <c r="N14" s="46">
        <f>IF(C14=0,,-I14/C14)</f>
        <v>0</v>
      </c>
      <c r="O14" s="47">
        <f>IF(C14=0,,L14/C14)</f>
        <v>0</v>
      </c>
    </row>
    <row r="15" spans="1:15" ht="11.25" customHeight="1">
      <c r="A15" s="102"/>
      <c r="B15" s="26">
        <f>B16-1</f>
        <v>2007</v>
      </c>
      <c r="C15" s="27">
        <v>0</v>
      </c>
      <c r="D15" s="28">
        <v>0</v>
      </c>
      <c r="E15" s="28">
        <v>0</v>
      </c>
      <c r="F15" s="28">
        <v>4537</v>
      </c>
      <c r="G15" s="28">
        <v>0</v>
      </c>
      <c r="H15" s="28">
        <v>0</v>
      </c>
      <c r="I15" s="28">
        <v>3866</v>
      </c>
      <c r="J15" s="28">
        <v>0</v>
      </c>
      <c r="K15" s="28">
        <v>0</v>
      </c>
      <c r="L15" s="29">
        <v>8403</v>
      </c>
      <c r="M15" s="30">
        <f>IF(C15=0,,-F15/C15)</f>
        <v>0</v>
      </c>
      <c r="N15" s="30">
        <f>IF(C15=0,,-I15/C15)</f>
        <v>0</v>
      </c>
      <c r="O15" s="48">
        <f>IF(C15=0,,L15/C15)</f>
        <v>0</v>
      </c>
    </row>
    <row r="16" spans="1:15" ht="11.25" customHeight="1">
      <c r="A16" s="103"/>
      <c r="B16" s="49">
        <v>2008</v>
      </c>
      <c r="C16" s="50">
        <v>0</v>
      </c>
      <c r="D16" s="51">
        <v>0</v>
      </c>
      <c r="E16" s="51">
        <v>0</v>
      </c>
      <c r="F16" s="51">
        <v>-46</v>
      </c>
      <c r="G16" s="51">
        <v>0</v>
      </c>
      <c r="H16" s="51">
        <v>0</v>
      </c>
      <c r="I16" s="51">
        <v>-6542</v>
      </c>
      <c r="J16" s="51">
        <v>0</v>
      </c>
      <c r="K16" s="51">
        <v>0</v>
      </c>
      <c r="L16" s="52">
        <v>-6588</v>
      </c>
      <c r="M16" s="53">
        <f>IF(C16=0,,-F16/C16)</f>
        <v>0</v>
      </c>
      <c r="N16" s="53">
        <f>IF(C16=0,,-I16/C16)</f>
        <v>0</v>
      </c>
      <c r="O16" s="54">
        <f>IF(C16=0,,L16/C16)</f>
        <v>0</v>
      </c>
    </row>
    <row r="17" spans="1:15" ht="11.25" customHeight="1">
      <c r="A17" s="101" t="s">
        <v>79</v>
      </c>
      <c r="B17" s="42">
        <f>B19-2</f>
        <v>2006</v>
      </c>
      <c r="C17" s="43">
        <v>211204</v>
      </c>
      <c r="D17" s="44">
        <v>14100</v>
      </c>
      <c r="E17" s="44">
        <v>133</v>
      </c>
      <c r="F17" s="44">
        <v>14177</v>
      </c>
      <c r="G17" s="44">
        <v>0</v>
      </c>
      <c r="H17" s="44">
        <v>-927078</v>
      </c>
      <c r="I17" s="44">
        <v>-36918</v>
      </c>
      <c r="J17" s="44">
        <v>0</v>
      </c>
      <c r="K17" s="44">
        <v>-24973</v>
      </c>
      <c r="L17" s="45">
        <v>-749355</v>
      </c>
      <c r="M17" s="46">
        <f>IF(C17=0,,-F17/C17)</f>
        <v>-0.06712467566902142</v>
      </c>
      <c r="N17" s="46">
        <f>IF(C17=0,,-I17/C17)</f>
        <v>0.1747978257987538</v>
      </c>
      <c r="O17" s="47">
        <f>IF(C17=0,,L17/C17)</f>
        <v>-3.548015189106267</v>
      </c>
    </row>
    <row r="18" spans="1:15" ht="11.25" customHeight="1">
      <c r="A18" s="102"/>
      <c r="B18" s="26">
        <f>B19-1</f>
        <v>2007</v>
      </c>
      <c r="C18" s="27">
        <v>210667</v>
      </c>
      <c r="D18" s="28">
        <v>29000</v>
      </c>
      <c r="E18" s="28">
        <v>391</v>
      </c>
      <c r="F18" s="28">
        <v>-15024</v>
      </c>
      <c r="G18" s="28">
        <v>0</v>
      </c>
      <c r="H18" s="28">
        <v>-442918</v>
      </c>
      <c r="I18" s="28">
        <v>-41098</v>
      </c>
      <c r="J18" s="28">
        <v>-340</v>
      </c>
      <c r="K18" s="28">
        <v>-25280</v>
      </c>
      <c r="L18" s="29">
        <v>-284602</v>
      </c>
      <c r="M18" s="30">
        <f>IF(C18=0,,-F18/C18)</f>
        <v>0.0713163428538879</v>
      </c>
      <c r="N18" s="30">
        <f>IF(C18=0,,-I18/C18)</f>
        <v>0.19508513435896463</v>
      </c>
      <c r="O18" s="48">
        <f>IF(C18=0,,L18/C18)</f>
        <v>-1.350956723169742</v>
      </c>
    </row>
    <row r="19" spans="1:15" ht="11.25" customHeight="1">
      <c r="A19" s="103"/>
      <c r="B19" s="49">
        <v>2008</v>
      </c>
      <c r="C19" s="50">
        <v>225566</v>
      </c>
      <c r="D19" s="51">
        <v>21600</v>
      </c>
      <c r="E19" s="51">
        <v>2990</v>
      </c>
      <c r="F19" s="51">
        <v>-20181</v>
      </c>
      <c r="G19" s="51">
        <v>0</v>
      </c>
      <c r="H19" s="51">
        <v>0</v>
      </c>
      <c r="I19" s="51">
        <v>-48784</v>
      </c>
      <c r="J19" s="51">
        <v>-55</v>
      </c>
      <c r="K19" s="51">
        <v>-27067</v>
      </c>
      <c r="L19" s="52">
        <v>154069</v>
      </c>
      <c r="M19" s="53">
        <f>IF(C19=0,,-F19/C19)</f>
        <v>0.08946827092735607</v>
      </c>
      <c r="N19" s="53">
        <f>IF(C19=0,,-I19/C19)</f>
        <v>0.21627372919677612</v>
      </c>
      <c r="O19" s="54">
        <f>IF(C19=0,,L19/C19)</f>
        <v>0.6830329038950905</v>
      </c>
    </row>
    <row r="20" spans="1:15" ht="11.25" customHeight="1">
      <c r="A20" s="101" t="s">
        <v>50</v>
      </c>
      <c r="B20" s="42">
        <f>B22-2</f>
        <v>2006</v>
      </c>
      <c r="C20" s="43">
        <v>104</v>
      </c>
      <c r="D20" s="44">
        <v>0</v>
      </c>
      <c r="E20" s="44">
        <v>255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5">
        <v>359</v>
      </c>
      <c r="M20" s="46">
        <f>IF(C20=0,,-F20/C20)</f>
        <v>0</v>
      </c>
      <c r="N20" s="46">
        <f>IF(C20=0,,-I20/C20)</f>
        <v>0</v>
      </c>
      <c r="O20" s="47">
        <f>IF(C20=0,,L20/C20)</f>
        <v>3.451923076923077</v>
      </c>
    </row>
    <row r="21" spans="1:15" ht="11.25" customHeight="1">
      <c r="A21" s="102"/>
      <c r="B21" s="26">
        <f>B22-1</f>
        <v>2007</v>
      </c>
      <c r="C21" s="27">
        <v>725</v>
      </c>
      <c r="D21" s="28">
        <v>0</v>
      </c>
      <c r="E21" s="28">
        <v>68</v>
      </c>
      <c r="F21" s="28">
        <v>625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1418</v>
      </c>
      <c r="M21" s="30">
        <f>IF(C21=0,,-F21/C21)</f>
        <v>-0.8620689655172413</v>
      </c>
      <c r="N21" s="30">
        <f>IF(C21=0,,-I21/C21)</f>
        <v>0</v>
      </c>
      <c r="O21" s="48">
        <f>IF(C21=0,,L21/C21)</f>
        <v>1.9558620689655173</v>
      </c>
    </row>
    <row r="22" spans="1:15" ht="11.25" customHeight="1">
      <c r="A22" s="103"/>
      <c r="B22" s="49">
        <v>2008</v>
      </c>
      <c r="C22" s="50">
        <v>1301</v>
      </c>
      <c r="D22" s="51">
        <v>15</v>
      </c>
      <c r="E22" s="51">
        <v>36</v>
      </c>
      <c r="F22" s="51">
        <v>-979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373</v>
      </c>
      <c r="M22" s="53">
        <f>IF(C22=0,,-F22/C22)</f>
        <v>0.7524980784012298</v>
      </c>
      <c r="N22" s="53">
        <f>IF(C22=0,,-I22/C22)</f>
        <v>0</v>
      </c>
      <c r="O22" s="54">
        <f>IF(C22=0,,L22/C22)</f>
        <v>0.28670253651037664</v>
      </c>
    </row>
    <row r="23" spans="1:15" ht="11.25" customHeight="1">
      <c r="A23" s="101" t="s">
        <v>68</v>
      </c>
      <c r="B23" s="42">
        <f>B25-2</f>
        <v>2006</v>
      </c>
      <c r="C23" s="43">
        <v>-114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-31</v>
      </c>
      <c r="J23" s="44">
        <v>0</v>
      </c>
      <c r="K23" s="44">
        <v>0</v>
      </c>
      <c r="L23" s="45">
        <v>-145</v>
      </c>
      <c r="M23" s="46">
        <f>IF(C23=0,,-F23/C23)</f>
        <v>0</v>
      </c>
      <c r="N23" s="46">
        <f>IF(C23=0,,-I23/C23)</f>
        <v>-0.2719298245614035</v>
      </c>
      <c r="O23" s="47">
        <f>IF(C23=0,,L23/C23)</f>
        <v>1.2719298245614035</v>
      </c>
    </row>
    <row r="24" spans="1:15" ht="11.25" customHeight="1">
      <c r="A24" s="102"/>
      <c r="B24" s="26">
        <f>B25-1</f>
        <v>2007</v>
      </c>
      <c r="C24" s="27">
        <v>139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-4408</v>
      </c>
      <c r="J24" s="28">
        <v>0</v>
      </c>
      <c r="K24" s="28">
        <v>3099</v>
      </c>
      <c r="L24" s="29">
        <v>-1170</v>
      </c>
      <c r="M24" s="30">
        <f>IF(C24=0,,-F24/C24)</f>
        <v>0</v>
      </c>
      <c r="N24" s="30">
        <f>IF(C24=0,,-I24/C24)</f>
        <v>31.712230215827336</v>
      </c>
      <c r="O24" s="48">
        <f>IF(C24=0,,L24/C24)</f>
        <v>-8.417266187050359</v>
      </c>
    </row>
    <row r="25" spans="1:15" ht="11.25" customHeight="1">
      <c r="A25" s="103"/>
      <c r="B25" s="49">
        <v>2008</v>
      </c>
      <c r="C25" s="50">
        <v>1461</v>
      </c>
      <c r="D25" s="51">
        <v>0</v>
      </c>
      <c r="E25" s="51">
        <v>0</v>
      </c>
      <c r="F25" s="51">
        <v>8266</v>
      </c>
      <c r="G25" s="51">
        <v>0</v>
      </c>
      <c r="H25" s="51">
        <v>0</v>
      </c>
      <c r="I25" s="51">
        <v>1163</v>
      </c>
      <c r="J25" s="51">
        <v>0</v>
      </c>
      <c r="K25" s="51">
        <v>0</v>
      </c>
      <c r="L25" s="52">
        <v>10890</v>
      </c>
      <c r="M25" s="53">
        <f>IF(C25=0,,-F25/C25)</f>
        <v>-5.657768651608487</v>
      </c>
      <c r="N25" s="53">
        <f>IF(C25=0,,-I25/C25)</f>
        <v>-0.7960301163586585</v>
      </c>
      <c r="O25" s="54">
        <f>IF(C25=0,,L25/C25)</f>
        <v>7.453798767967146</v>
      </c>
    </row>
    <row r="26" spans="1:15" ht="11.25" customHeight="1">
      <c r="A26" s="101" t="s">
        <v>54</v>
      </c>
      <c r="B26" s="42">
        <f>B28-2</f>
        <v>2006</v>
      </c>
      <c r="C26" s="43">
        <v>1562</v>
      </c>
      <c r="D26" s="44">
        <v>20</v>
      </c>
      <c r="E26" s="44">
        <v>0</v>
      </c>
      <c r="F26" s="44">
        <v>-1162</v>
      </c>
      <c r="G26" s="44">
        <v>0</v>
      </c>
      <c r="H26" s="44">
        <v>0</v>
      </c>
      <c r="I26" s="44">
        <v>-129</v>
      </c>
      <c r="J26" s="44">
        <v>0</v>
      </c>
      <c r="K26" s="44">
        <v>0</v>
      </c>
      <c r="L26" s="45">
        <v>291</v>
      </c>
      <c r="M26" s="46">
        <f>IF(C26=0,,-F26/C26)</f>
        <v>0.7439180537772087</v>
      </c>
      <c r="N26" s="46">
        <f>IF(C26=0,,-I26/C26)</f>
        <v>0.08258642765685019</v>
      </c>
      <c r="O26" s="47">
        <f>IF(C26=0,,L26/C26)</f>
        <v>0.18629961587708066</v>
      </c>
    </row>
    <row r="27" spans="1:15" ht="11.25" customHeight="1">
      <c r="A27" s="102"/>
      <c r="B27" s="26">
        <f>B28-1</f>
        <v>2007</v>
      </c>
      <c r="C27" s="27">
        <v>2090</v>
      </c>
      <c r="D27" s="28">
        <v>38</v>
      </c>
      <c r="E27" s="28">
        <v>0</v>
      </c>
      <c r="F27" s="28">
        <v>-1000</v>
      </c>
      <c r="G27" s="28">
        <v>0</v>
      </c>
      <c r="H27" s="28">
        <v>0</v>
      </c>
      <c r="I27" s="28">
        <v>-1442</v>
      </c>
      <c r="J27" s="28">
        <v>0</v>
      </c>
      <c r="K27" s="28">
        <v>-88</v>
      </c>
      <c r="L27" s="29">
        <v>-402</v>
      </c>
      <c r="M27" s="30">
        <f>IF(C27=0,,-F27/C27)</f>
        <v>0.4784688995215311</v>
      </c>
      <c r="N27" s="30">
        <f>IF(C27=0,,-I27/C27)</f>
        <v>0.6899521531100479</v>
      </c>
      <c r="O27" s="48">
        <f>IF(C27=0,,L27/C27)</f>
        <v>-0.1923444976076555</v>
      </c>
    </row>
    <row r="28" spans="1:15" ht="11.25" customHeight="1">
      <c r="A28" s="103"/>
      <c r="B28" s="49">
        <v>2008</v>
      </c>
      <c r="C28" s="50">
        <v>2433</v>
      </c>
      <c r="D28" s="51">
        <v>35</v>
      </c>
      <c r="E28" s="51">
        <v>0</v>
      </c>
      <c r="F28" s="51">
        <v>-1477</v>
      </c>
      <c r="G28" s="51">
        <v>0</v>
      </c>
      <c r="H28" s="51">
        <v>0</v>
      </c>
      <c r="I28" s="51">
        <v>1277</v>
      </c>
      <c r="J28" s="51">
        <v>0</v>
      </c>
      <c r="K28" s="51">
        <v>-292</v>
      </c>
      <c r="L28" s="52">
        <v>1976</v>
      </c>
      <c r="M28" s="53">
        <f>IF(C28=0,,-F28/C28)</f>
        <v>0.6070694615700781</v>
      </c>
      <c r="N28" s="53">
        <f>IF(C28=0,,-I28/C28)</f>
        <v>-0.5248664200575421</v>
      </c>
      <c r="O28" s="54">
        <f>IF(C28=0,,L28/C28)</f>
        <v>0.8121660501438553</v>
      </c>
    </row>
    <row r="29" spans="1:15" ht="11.25" customHeight="1">
      <c r="A29" s="101" t="s">
        <v>57</v>
      </c>
      <c r="B29" s="42">
        <f>B31-2</f>
        <v>2006</v>
      </c>
      <c r="C29" s="43">
        <v>234540</v>
      </c>
      <c r="D29" s="44">
        <v>8392</v>
      </c>
      <c r="E29" s="44">
        <v>20403</v>
      </c>
      <c r="F29" s="44">
        <v>-54238</v>
      </c>
      <c r="G29" s="44">
        <v>0</v>
      </c>
      <c r="H29" s="44">
        <v>-2615</v>
      </c>
      <c r="I29" s="44">
        <v>-49738</v>
      </c>
      <c r="J29" s="44">
        <v>0</v>
      </c>
      <c r="K29" s="44">
        <v>-18364</v>
      </c>
      <c r="L29" s="45">
        <v>138380</v>
      </c>
      <c r="M29" s="46">
        <f>IF(C29=0,,-F29/C29)</f>
        <v>0.23125266479065404</v>
      </c>
      <c r="N29" s="46">
        <f>IF(C29=0,,-I29/C29)</f>
        <v>0.2120661720815213</v>
      </c>
      <c r="O29" s="47">
        <f>IF(C29=0,,L29/C29)</f>
        <v>0.5900059691310651</v>
      </c>
    </row>
    <row r="30" spans="1:15" ht="11.25" customHeight="1">
      <c r="A30" s="102"/>
      <c r="B30" s="26">
        <f>B31-1</f>
        <v>2007</v>
      </c>
      <c r="C30" s="27">
        <v>242534</v>
      </c>
      <c r="D30" s="28">
        <v>10721</v>
      </c>
      <c r="E30" s="28">
        <v>20728</v>
      </c>
      <c r="F30" s="28">
        <v>-56187</v>
      </c>
      <c r="G30" s="28">
        <v>-9630</v>
      </c>
      <c r="H30" s="28">
        <v>-3000</v>
      </c>
      <c r="I30" s="28">
        <v>-44286</v>
      </c>
      <c r="J30" s="28">
        <v>0</v>
      </c>
      <c r="K30" s="28">
        <v>-17701</v>
      </c>
      <c r="L30" s="29">
        <v>143179</v>
      </c>
      <c r="M30" s="30">
        <f>IF(C30=0,,-F30/C30)</f>
        <v>0.2316664879975591</v>
      </c>
      <c r="N30" s="30">
        <f>IF(C30=0,,-I30/C30)</f>
        <v>0.1825970791724047</v>
      </c>
      <c r="O30" s="48">
        <f>IF(C30=0,,L30/C30)</f>
        <v>0.5903460958051242</v>
      </c>
    </row>
    <row r="31" spans="1:15" ht="11.25" customHeight="1">
      <c r="A31" s="103"/>
      <c r="B31" s="49">
        <v>2008</v>
      </c>
      <c r="C31" s="50">
        <v>214526</v>
      </c>
      <c r="D31" s="51">
        <v>17736</v>
      </c>
      <c r="E31" s="51">
        <v>21633</v>
      </c>
      <c r="F31" s="51">
        <v>-92455</v>
      </c>
      <c r="G31" s="51">
        <v>0</v>
      </c>
      <c r="H31" s="51">
        <v>7</v>
      </c>
      <c r="I31" s="51">
        <v>-23634</v>
      </c>
      <c r="J31" s="51">
        <v>-30000</v>
      </c>
      <c r="K31" s="51">
        <v>-17980</v>
      </c>
      <c r="L31" s="52">
        <v>89833</v>
      </c>
      <c r="M31" s="53">
        <f>IF(C31=0,,-F31/C31)</f>
        <v>0.43097340182541977</v>
      </c>
      <c r="N31" s="53">
        <f>IF(C31=0,,-I31/C31)</f>
        <v>0.11016846442855412</v>
      </c>
      <c r="O31" s="54">
        <f>IF(C31=0,,L31/C31)</f>
        <v>0.41875110709191427</v>
      </c>
    </row>
  </sheetData>
  <mergeCells count="8"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15440131</v>
      </c>
      <c r="D7" s="65">
        <v>15300077</v>
      </c>
      <c r="E7" s="64">
        <v>15340683</v>
      </c>
      <c r="F7" s="66">
        <v>-16547926</v>
      </c>
      <c r="G7" s="65">
        <v>-943046</v>
      </c>
      <c r="H7" s="67">
        <v>1170650</v>
      </c>
      <c r="I7" s="67">
        <v>1170411</v>
      </c>
      <c r="J7" s="64">
        <v>1686994</v>
      </c>
      <c r="K7" s="66">
        <v>138583586</v>
      </c>
      <c r="L7" s="66">
        <v>29239</v>
      </c>
      <c r="M7" s="66">
        <v>2097063</v>
      </c>
      <c r="N7" s="66">
        <v>142396882</v>
      </c>
      <c r="O7" s="65">
        <v>141485564</v>
      </c>
      <c r="P7" s="68">
        <f>IF(E7=0,,-F7/E7)</f>
        <v>1.0786955183155795</v>
      </c>
      <c r="Q7" s="68">
        <f>IF(E7=0,,-G7/E7)</f>
        <v>0.061473534131433395</v>
      </c>
      <c r="R7" s="69">
        <f>IF(E7=0,,I7/E7)</f>
        <v>0.07629458219037574</v>
      </c>
    </row>
    <row r="8" spans="1:18" ht="11.25" customHeight="1">
      <c r="A8" s="25"/>
      <c r="B8" s="26">
        <f>B9-1</f>
        <v>2007</v>
      </c>
      <c r="C8" s="70">
        <v>14059552</v>
      </c>
      <c r="D8" s="71">
        <v>13876724</v>
      </c>
      <c r="E8" s="70">
        <v>13876039</v>
      </c>
      <c r="F8" s="72">
        <v>-20033985</v>
      </c>
      <c r="G8" s="71">
        <v>-1041323</v>
      </c>
      <c r="H8" s="73">
        <v>-2213789</v>
      </c>
      <c r="I8" s="73">
        <v>-2213951</v>
      </c>
      <c r="J8" s="70">
        <v>1860126</v>
      </c>
      <c r="K8" s="72">
        <v>147418633</v>
      </c>
      <c r="L8" s="72">
        <v>60451</v>
      </c>
      <c r="M8" s="72">
        <v>2333777</v>
      </c>
      <c r="N8" s="72">
        <v>151672987</v>
      </c>
      <c r="O8" s="71">
        <v>150764287</v>
      </c>
      <c r="P8" s="74">
        <f>IF(E8=0,,-F8/E8)</f>
        <v>1.443782696200263</v>
      </c>
      <c r="Q8" s="74">
        <f>IF(E8=0,,-G8/E8)</f>
        <v>0.07504468674381788</v>
      </c>
      <c r="R8" s="75">
        <f>IF(E8=0,,I8/E8)</f>
        <v>-0.15955208831569298</v>
      </c>
    </row>
    <row r="9" spans="1:18" ht="11.25" customHeight="1" thickBot="1">
      <c r="A9" s="32"/>
      <c r="B9" s="33">
        <v>2008</v>
      </c>
      <c r="C9" s="76">
        <v>17004288</v>
      </c>
      <c r="D9" s="77">
        <v>16777111</v>
      </c>
      <c r="E9" s="76">
        <v>16879176</v>
      </c>
      <c r="F9" s="78">
        <v>-8177417</v>
      </c>
      <c r="G9" s="77">
        <v>-1201227</v>
      </c>
      <c r="H9" s="79">
        <v>13137434</v>
      </c>
      <c r="I9" s="79">
        <v>13135656</v>
      </c>
      <c r="J9" s="76">
        <v>2000951</v>
      </c>
      <c r="K9" s="78">
        <v>66042629</v>
      </c>
      <c r="L9" s="78">
        <v>77156648</v>
      </c>
      <c r="M9" s="78">
        <v>2290648</v>
      </c>
      <c r="N9" s="78">
        <v>147490876</v>
      </c>
      <c r="O9" s="77">
        <v>146510944</v>
      </c>
      <c r="P9" s="80">
        <f>IF(E9=0,,-F9/E9)</f>
        <v>0.48446778444634975</v>
      </c>
      <c r="Q9" s="80">
        <f>IF(E9=0,,-G9/E9)</f>
        <v>0.07116621095721734</v>
      </c>
      <c r="R9" s="81">
        <f>IF(E9=0,,I9/E9)</f>
        <v>0.778216661761214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44</v>
      </c>
      <c r="B11" s="42">
        <f>B13-2</f>
        <v>2006</v>
      </c>
      <c r="C11" s="84">
        <v>10904984</v>
      </c>
      <c r="D11" s="85">
        <v>10904984</v>
      </c>
      <c r="E11" s="84">
        <v>10904984</v>
      </c>
      <c r="F11" s="86">
        <v>-12167275</v>
      </c>
      <c r="G11" s="85">
        <v>-146569</v>
      </c>
      <c r="H11" s="87">
        <v>1341207</v>
      </c>
      <c r="I11" s="84">
        <v>1341207</v>
      </c>
      <c r="J11" s="84">
        <v>0</v>
      </c>
      <c r="K11" s="86">
        <v>121530600</v>
      </c>
      <c r="L11" s="86">
        <v>0</v>
      </c>
      <c r="M11" s="86">
        <v>1416129</v>
      </c>
      <c r="N11" s="86">
        <v>122946729</v>
      </c>
      <c r="O11" s="85">
        <v>122946729</v>
      </c>
      <c r="P11" s="88">
        <f>IF(E11=0,,-F11/E11)</f>
        <v>1.1157535856998966</v>
      </c>
      <c r="Q11" s="88">
        <f>IF(E11=0,,-G11/E11)</f>
        <v>0.01344055158632053</v>
      </c>
      <c r="R11" s="89">
        <f>IF(E11=0,,I11/E11)</f>
        <v>0.12299027673951654</v>
      </c>
    </row>
    <row r="12" spans="1:18" ht="11.25" customHeight="1">
      <c r="A12" s="102"/>
      <c r="B12" s="26">
        <f>B13-1</f>
        <v>2007</v>
      </c>
      <c r="C12" s="70">
        <v>8995703</v>
      </c>
      <c r="D12" s="71">
        <v>8995703</v>
      </c>
      <c r="E12" s="70">
        <v>8995703</v>
      </c>
      <c r="F12" s="72">
        <v>-15897420</v>
      </c>
      <c r="G12" s="71">
        <v>-150661</v>
      </c>
      <c r="H12" s="73">
        <v>-2745776</v>
      </c>
      <c r="I12" s="70">
        <v>-2745776</v>
      </c>
      <c r="J12" s="70">
        <v>0</v>
      </c>
      <c r="K12" s="72">
        <v>128819200</v>
      </c>
      <c r="L12" s="72">
        <v>0</v>
      </c>
      <c r="M12" s="72">
        <v>1535399</v>
      </c>
      <c r="N12" s="72">
        <v>130354599</v>
      </c>
      <c r="O12" s="71">
        <v>130354599</v>
      </c>
      <c r="P12" s="74">
        <f>IF(E12=0,,-F12/E12)</f>
        <v>1.7672237511620825</v>
      </c>
      <c r="Q12" s="74">
        <f>IF(E12=0,,-G12/E12)</f>
        <v>0.016748107401945128</v>
      </c>
      <c r="R12" s="90">
        <f>IF(E12=0,,I12/E12)</f>
        <v>-0.30523195352269855</v>
      </c>
    </row>
    <row r="13" spans="1:18" ht="11.25" customHeight="1">
      <c r="A13" s="103"/>
      <c r="B13" s="91">
        <v>2008</v>
      </c>
      <c r="C13" s="92">
        <v>11537580</v>
      </c>
      <c r="D13" s="93">
        <v>11537580</v>
      </c>
      <c r="E13" s="92">
        <v>11537580</v>
      </c>
      <c r="F13" s="94">
        <v>-4928425</v>
      </c>
      <c r="G13" s="93">
        <v>-178840</v>
      </c>
      <c r="H13" s="95">
        <v>11283983</v>
      </c>
      <c r="I13" s="92">
        <v>11283983</v>
      </c>
      <c r="J13" s="92">
        <v>0</v>
      </c>
      <c r="K13" s="94">
        <v>47431295</v>
      </c>
      <c r="L13" s="94">
        <v>77100361</v>
      </c>
      <c r="M13" s="94">
        <v>1422939</v>
      </c>
      <c r="N13" s="94">
        <v>125954595</v>
      </c>
      <c r="O13" s="93">
        <v>125954595</v>
      </c>
      <c r="P13" s="96">
        <f>IF(E13=0,,-F13/E13)</f>
        <v>0.4271628019047322</v>
      </c>
      <c r="Q13" s="96">
        <f>IF(E13=0,,-G13/E13)</f>
        <v>0.015500650916396679</v>
      </c>
      <c r="R13" s="97">
        <f>IF(E13=0,,I13/E13)</f>
        <v>0.9780199140547671</v>
      </c>
    </row>
    <row r="14" spans="1:18" ht="11.25" customHeight="1">
      <c r="A14" s="101" t="s">
        <v>45</v>
      </c>
      <c r="B14" s="42">
        <f>B16-2</f>
        <v>2006</v>
      </c>
      <c r="C14" s="84"/>
      <c r="D14" s="85"/>
      <c r="E14" s="84"/>
      <c r="F14" s="86"/>
      <c r="G14" s="85"/>
      <c r="H14" s="87"/>
      <c r="I14" s="84"/>
      <c r="J14" s="84"/>
      <c r="K14" s="86"/>
      <c r="L14" s="86"/>
      <c r="M14" s="86"/>
      <c r="N14" s="86"/>
      <c r="O14" s="85"/>
      <c r="P14" s="88">
        <f>IF(E14=0,,-F14/E14)</f>
        <v>0</v>
      </c>
      <c r="Q14" s="88">
        <f>IF(E14=0,,-G14/E14)</f>
        <v>0</v>
      </c>
      <c r="R14" s="89">
        <f>IF(E14=0,,I14/E14)</f>
        <v>0</v>
      </c>
    </row>
    <row r="15" spans="1:18" ht="11.25" customHeight="1">
      <c r="A15" s="102"/>
      <c r="B15" s="26">
        <f>B16-1</f>
        <v>2007</v>
      </c>
      <c r="C15" s="70"/>
      <c r="D15" s="71"/>
      <c r="E15" s="70"/>
      <c r="F15" s="72"/>
      <c r="G15" s="71"/>
      <c r="H15" s="73"/>
      <c r="I15" s="70"/>
      <c r="J15" s="70"/>
      <c r="K15" s="72"/>
      <c r="L15" s="72"/>
      <c r="M15" s="72"/>
      <c r="N15" s="72"/>
      <c r="O15" s="71"/>
      <c r="P15" s="74">
        <f>IF(E15=0,,-F15/E15)</f>
        <v>0</v>
      </c>
      <c r="Q15" s="74">
        <f>IF(E15=0,,-G15/E15)</f>
        <v>0</v>
      </c>
      <c r="R15" s="90">
        <f>IF(E15=0,,I15/E15)</f>
        <v>0</v>
      </c>
    </row>
    <row r="16" spans="1:18" ht="11.25" customHeight="1">
      <c r="A16" s="103"/>
      <c r="B16" s="91">
        <v>2008</v>
      </c>
      <c r="C16" s="92">
        <v>95259</v>
      </c>
      <c r="D16" s="93">
        <v>67660</v>
      </c>
      <c r="E16" s="92">
        <v>97826</v>
      </c>
      <c r="F16" s="94">
        <v>-80207</v>
      </c>
      <c r="G16" s="93">
        <v>-50500</v>
      </c>
      <c r="H16" s="95">
        <v>-30406</v>
      </c>
      <c r="I16" s="92">
        <v>-30406</v>
      </c>
      <c r="J16" s="92">
        <v>13146</v>
      </c>
      <c r="K16" s="94">
        <v>83226</v>
      </c>
      <c r="L16" s="94">
        <v>0</v>
      </c>
      <c r="M16" s="94">
        <v>3329</v>
      </c>
      <c r="N16" s="94">
        <v>99701</v>
      </c>
      <c r="O16" s="93">
        <v>63919</v>
      </c>
      <c r="P16" s="96">
        <f>IF(E16=0,,-F16/E16)</f>
        <v>0.8198945065728948</v>
      </c>
      <c r="Q16" s="96">
        <f>IF(E16=0,,-G16/E16)</f>
        <v>0.5162226810868277</v>
      </c>
      <c r="R16" s="97">
        <f>IF(E16=0,,I16/E16)</f>
        <v>-0.3108171651708135</v>
      </c>
    </row>
    <row r="17" spans="1:18" ht="11.25" customHeight="1">
      <c r="A17" s="101" t="s">
        <v>46</v>
      </c>
      <c r="B17" s="42">
        <f>B19-2</f>
        <v>2006</v>
      </c>
      <c r="C17" s="84">
        <v>20244</v>
      </c>
      <c r="D17" s="85">
        <v>2715</v>
      </c>
      <c r="E17" s="84">
        <v>21462</v>
      </c>
      <c r="F17" s="86">
        <v>-12107</v>
      </c>
      <c r="G17" s="85">
        <v>-3422</v>
      </c>
      <c r="H17" s="87">
        <v>8279</v>
      </c>
      <c r="I17" s="84">
        <v>8279</v>
      </c>
      <c r="J17" s="84">
        <v>5610</v>
      </c>
      <c r="K17" s="86">
        <v>52465</v>
      </c>
      <c r="L17" s="86">
        <v>0</v>
      </c>
      <c r="M17" s="86">
        <v>3326</v>
      </c>
      <c r="N17" s="86">
        <v>61401</v>
      </c>
      <c r="O17" s="85">
        <v>48183</v>
      </c>
      <c r="P17" s="88">
        <f>IF(E17=0,,-F17/E17)</f>
        <v>0.5641133165595005</v>
      </c>
      <c r="Q17" s="88">
        <f>IF(E17=0,,-G17/E17)</f>
        <v>0.1594445997577113</v>
      </c>
      <c r="R17" s="89">
        <f>IF(E17=0,,I17/E17)</f>
        <v>0.38575156089833196</v>
      </c>
    </row>
    <row r="18" spans="1:18" ht="11.25" customHeight="1">
      <c r="A18" s="102"/>
      <c r="B18" s="26">
        <f>B19-1</f>
        <v>2007</v>
      </c>
      <c r="C18" s="70">
        <v>21854</v>
      </c>
      <c r="D18" s="71">
        <v>3608</v>
      </c>
      <c r="E18" s="70">
        <v>19842</v>
      </c>
      <c r="F18" s="72">
        <v>-20728</v>
      </c>
      <c r="G18" s="71">
        <v>-4252</v>
      </c>
      <c r="H18" s="73">
        <v>7538</v>
      </c>
      <c r="I18" s="70">
        <v>7538</v>
      </c>
      <c r="J18" s="70">
        <v>7622</v>
      </c>
      <c r="K18" s="72">
        <v>58500</v>
      </c>
      <c r="L18" s="72">
        <v>0</v>
      </c>
      <c r="M18" s="72">
        <v>3637</v>
      </c>
      <c r="N18" s="72">
        <v>69759</v>
      </c>
      <c r="O18" s="71">
        <v>32593</v>
      </c>
      <c r="P18" s="74">
        <f>IF(E18=0,,-F18/E18)</f>
        <v>1.0446527567785506</v>
      </c>
      <c r="Q18" s="74">
        <f>IF(E18=0,,-G18/E18)</f>
        <v>0.21429291402076403</v>
      </c>
      <c r="R18" s="90">
        <f>IF(E18=0,,I18/E18)</f>
        <v>0.3799012196351174</v>
      </c>
    </row>
    <row r="19" spans="1:18" ht="11.25" customHeight="1">
      <c r="A19" s="103"/>
      <c r="B19" s="91">
        <v>2008</v>
      </c>
      <c r="C19" s="92">
        <v>23129</v>
      </c>
      <c r="D19" s="93">
        <v>4281</v>
      </c>
      <c r="E19" s="92">
        <v>22496</v>
      </c>
      <c r="F19" s="94">
        <v>-17970</v>
      </c>
      <c r="G19" s="93">
        <v>-3393</v>
      </c>
      <c r="H19" s="95">
        <v>2218</v>
      </c>
      <c r="I19" s="92">
        <v>2218</v>
      </c>
      <c r="J19" s="92">
        <v>8255</v>
      </c>
      <c r="K19" s="94">
        <v>61952</v>
      </c>
      <c r="L19" s="94">
        <v>0</v>
      </c>
      <c r="M19" s="94">
        <v>5123</v>
      </c>
      <c r="N19" s="94">
        <v>75330</v>
      </c>
      <c r="O19" s="93">
        <v>33047</v>
      </c>
      <c r="P19" s="96">
        <f>IF(E19=0,,-F19/E19)</f>
        <v>0.7988086770981507</v>
      </c>
      <c r="Q19" s="96">
        <f>IF(E19=0,,-G19/E19)</f>
        <v>0.15082681365576103</v>
      </c>
      <c r="R19" s="97">
        <f>IF(E19=0,,I19/E19)</f>
        <v>0.09859530583214794</v>
      </c>
    </row>
    <row r="20" spans="1:18" ht="11.25" customHeight="1">
      <c r="A20" s="101" t="s">
        <v>47</v>
      </c>
      <c r="B20" s="42">
        <f>B22-2</f>
        <v>2006</v>
      </c>
      <c r="C20" s="84">
        <v>1549144</v>
      </c>
      <c r="D20" s="85">
        <v>1545454</v>
      </c>
      <c r="E20" s="84">
        <v>1555196</v>
      </c>
      <c r="F20" s="86">
        <v>-1319647</v>
      </c>
      <c r="G20" s="85">
        <v>-236940</v>
      </c>
      <c r="H20" s="87">
        <v>256288</v>
      </c>
      <c r="I20" s="84">
        <v>256288</v>
      </c>
      <c r="J20" s="84">
        <v>496223</v>
      </c>
      <c r="K20" s="86">
        <v>6286825</v>
      </c>
      <c r="L20" s="86">
        <v>518</v>
      </c>
      <c r="M20" s="86">
        <v>102024</v>
      </c>
      <c r="N20" s="86">
        <v>6885590</v>
      </c>
      <c r="O20" s="85">
        <v>6878022</v>
      </c>
      <c r="P20" s="88">
        <f>IF(E20=0,,-F20/E20)</f>
        <v>0.8485406341065692</v>
      </c>
      <c r="Q20" s="88">
        <f>IF(E20=0,,-G20/E20)</f>
        <v>0.15235378691817622</v>
      </c>
      <c r="R20" s="89">
        <f>IF(E20=0,,I20/E20)</f>
        <v>0.1647946625377123</v>
      </c>
    </row>
    <row r="21" spans="1:18" ht="11.25" customHeight="1">
      <c r="A21" s="102"/>
      <c r="B21" s="26">
        <f>B22-1</f>
        <v>2007</v>
      </c>
      <c r="C21" s="70">
        <v>1558586</v>
      </c>
      <c r="D21" s="71">
        <v>1554645</v>
      </c>
      <c r="E21" s="70">
        <v>1521098</v>
      </c>
      <c r="F21" s="72">
        <v>-1318923</v>
      </c>
      <c r="G21" s="71">
        <v>-244674</v>
      </c>
      <c r="H21" s="73">
        <v>233607</v>
      </c>
      <c r="I21" s="70">
        <v>233607</v>
      </c>
      <c r="J21" s="70">
        <v>533711</v>
      </c>
      <c r="K21" s="72">
        <v>6517881</v>
      </c>
      <c r="L21" s="72">
        <v>421</v>
      </c>
      <c r="M21" s="72">
        <v>148210</v>
      </c>
      <c r="N21" s="72">
        <v>7200223</v>
      </c>
      <c r="O21" s="71">
        <v>7194280</v>
      </c>
      <c r="P21" s="74">
        <f>IF(E21=0,,-F21/E21)</f>
        <v>0.8670861443509885</v>
      </c>
      <c r="Q21" s="74">
        <f>IF(E21=0,,-G21/E21)</f>
        <v>0.16085354132343874</v>
      </c>
      <c r="R21" s="90">
        <f>IF(E21=0,,I21/E21)</f>
        <v>0.15357787598169217</v>
      </c>
    </row>
    <row r="22" spans="1:18" ht="11.25" customHeight="1">
      <c r="A22" s="103"/>
      <c r="B22" s="91">
        <v>2008</v>
      </c>
      <c r="C22" s="92">
        <v>1601113</v>
      </c>
      <c r="D22" s="93">
        <v>1596796</v>
      </c>
      <c r="E22" s="92">
        <v>1590811</v>
      </c>
      <c r="F22" s="94">
        <v>-516184</v>
      </c>
      <c r="G22" s="93">
        <v>-280348</v>
      </c>
      <c r="H22" s="95">
        <v>1017994</v>
      </c>
      <c r="I22" s="92">
        <v>1017994</v>
      </c>
      <c r="J22" s="92">
        <v>544014</v>
      </c>
      <c r="K22" s="94">
        <v>5902708</v>
      </c>
      <c r="L22" s="94">
        <v>362</v>
      </c>
      <c r="M22" s="94">
        <v>166272</v>
      </c>
      <c r="N22" s="94">
        <v>6613356</v>
      </c>
      <c r="O22" s="93">
        <v>6609093</v>
      </c>
      <c r="P22" s="96">
        <f>IF(E22=0,,-F22/E22)</f>
        <v>0.3244785207042194</v>
      </c>
      <c r="Q22" s="96">
        <f>IF(E22=0,,-G22/E22)</f>
        <v>0.17622960867130036</v>
      </c>
      <c r="R22" s="97">
        <f>IF(E22=0,,I22/E22)</f>
        <v>0.6399213985822326</v>
      </c>
    </row>
    <row r="23" spans="1:18" ht="11.25" customHeight="1">
      <c r="A23" s="101" t="s">
        <v>48</v>
      </c>
      <c r="B23" s="42">
        <f>B25-2</f>
        <v>2006</v>
      </c>
      <c r="C23" s="84">
        <v>297364</v>
      </c>
      <c r="D23" s="85">
        <v>282965</v>
      </c>
      <c r="E23" s="84">
        <v>292623</v>
      </c>
      <c r="F23" s="86">
        <v>-160886</v>
      </c>
      <c r="G23" s="85">
        <v>-77863</v>
      </c>
      <c r="H23" s="87">
        <v>99193</v>
      </c>
      <c r="I23" s="84">
        <v>98939</v>
      </c>
      <c r="J23" s="84">
        <v>135813</v>
      </c>
      <c r="K23" s="86">
        <v>1638149</v>
      </c>
      <c r="L23" s="86">
        <v>12665</v>
      </c>
      <c r="M23" s="86">
        <v>84338</v>
      </c>
      <c r="N23" s="86">
        <v>1870965</v>
      </c>
      <c r="O23" s="85">
        <v>1858731</v>
      </c>
      <c r="P23" s="88">
        <f>IF(E23=0,,-F23/E23)</f>
        <v>0.5498064061950018</v>
      </c>
      <c r="Q23" s="88">
        <f>IF(E23=0,,-G23/E23)</f>
        <v>0.2660863978566278</v>
      </c>
      <c r="R23" s="89">
        <f>IF(E23=0,,I23/E23)</f>
        <v>0.33811081152199246</v>
      </c>
    </row>
    <row r="24" spans="1:18" ht="11.25" customHeight="1">
      <c r="A24" s="102"/>
      <c r="B24" s="26">
        <f>B25-1</f>
        <v>2007</v>
      </c>
      <c r="C24" s="70">
        <v>329951</v>
      </c>
      <c r="D24" s="71">
        <v>312635</v>
      </c>
      <c r="E24" s="70">
        <v>307335</v>
      </c>
      <c r="F24" s="72">
        <v>-226586</v>
      </c>
      <c r="G24" s="71">
        <v>-85809</v>
      </c>
      <c r="H24" s="73">
        <v>46556</v>
      </c>
      <c r="I24" s="70">
        <v>46531</v>
      </c>
      <c r="J24" s="70">
        <v>158429</v>
      </c>
      <c r="K24" s="72">
        <v>1603402</v>
      </c>
      <c r="L24" s="72">
        <v>48126</v>
      </c>
      <c r="M24" s="72">
        <v>81398</v>
      </c>
      <c r="N24" s="72">
        <v>1891355</v>
      </c>
      <c r="O24" s="71">
        <v>1872475</v>
      </c>
      <c r="P24" s="74">
        <f>IF(E24=0,,-F24/E24)</f>
        <v>0.7372606439227553</v>
      </c>
      <c r="Q24" s="74">
        <f>IF(E24=0,,-G24/E24)</f>
        <v>0.27920347503538484</v>
      </c>
      <c r="R24" s="90">
        <f>IF(E24=0,,I24/E24)</f>
        <v>0.15140156506743455</v>
      </c>
    </row>
    <row r="25" spans="1:18" ht="11.25" customHeight="1">
      <c r="A25" s="103"/>
      <c r="B25" s="91">
        <v>2008</v>
      </c>
      <c r="C25" s="92">
        <v>376280</v>
      </c>
      <c r="D25" s="93">
        <v>358539</v>
      </c>
      <c r="E25" s="92">
        <v>350160</v>
      </c>
      <c r="F25" s="94">
        <v>-228341</v>
      </c>
      <c r="G25" s="93">
        <v>-78504</v>
      </c>
      <c r="H25" s="95">
        <v>95484</v>
      </c>
      <c r="I25" s="92">
        <v>94127</v>
      </c>
      <c r="J25" s="92">
        <v>184549</v>
      </c>
      <c r="K25" s="94">
        <v>1647192</v>
      </c>
      <c r="L25" s="94">
        <v>45278</v>
      </c>
      <c r="M25" s="94">
        <v>83331</v>
      </c>
      <c r="N25" s="94">
        <v>1960350</v>
      </c>
      <c r="O25" s="93">
        <v>1942190</v>
      </c>
      <c r="P25" s="96">
        <f>IF(E25=0,,-F25/E25)</f>
        <v>0.6521047521133196</v>
      </c>
      <c r="Q25" s="96">
        <f>IF(E25=0,,-G25/E25)</f>
        <v>0.22419465387251541</v>
      </c>
      <c r="R25" s="97">
        <f>IF(E25=0,,I25/E25)</f>
        <v>0.26881140050262736</v>
      </c>
    </row>
    <row r="26" spans="1:18" ht="11.25" customHeight="1">
      <c r="A26" s="101" t="s">
        <v>49</v>
      </c>
      <c r="B26" s="42">
        <f>B28-2</f>
        <v>2006</v>
      </c>
      <c r="C26" s="84">
        <v>1031</v>
      </c>
      <c r="D26" s="85">
        <v>1031</v>
      </c>
      <c r="E26" s="84">
        <v>1085</v>
      </c>
      <c r="F26" s="86">
        <v>-271</v>
      </c>
      <c r="G26" s="85">
        <v>-1003</v>
      </c>
      <c r="H26" s="87">
        <v>-39</v>
      </c>
      <c r="I26" s="84">
        <v>-39</v>
      </c>
      <c r="J26" s="84">
        <v>564</v>
      </c>
      <c r="K26" s="86">
        <v>425</v>
      </c>
      <c r="L26" s="86">
        <v>0</v>
      </c>
      <c r="M26" s="86">
        <v>541</v>
      </c>
      <c r="N26" s="86">
        <v>1530</v>
      </c>
      <c r="O26" s="85">
        <v>1530</v>
      </c>
      <c r="P26" s="88">
        <f>IF(E26=0,,-F26/E26)</f>
        <v>0.24976958525345622</v>
      </c>
      <c r="Q26" s="88">
        <f>IF(E26=0,,-G26/E26)</f>
        <v>0.9244239631336405</v>
      </c>
      <c r="R26" s="89">
        <f>IF(E26=0,,I26/E26)</f>
        <v>-0.035944700460829496</v>
      </c>
    </row>
    <row r="27" spans="1:18" ht="11.25" customHeight="1">
      <c r="A27" s="102"/>
      <c r="B27" s="26">
        <f>B28-1</f>
        <v>2007</v>
      </c>
      <c r="C27" s="70">
        <v>415</v>
      </c>
      <c r="D27" s="71">
        <v>415</v>
      </c>
      <c r="E27" s="70">
        <v>979</v>
      </c>
      <c r="F27" s="72">
        <v>-217</v>
      </c>
      <c r="G27" s="71">
        <v>-978</v>
      </c>
      <c r="H27" s="73">
        <v>-131</v>
      </c>
      <c r="I27" s="70">
        <v>-131</v>
      </c>
      <c r="J27" s="70">
        <v>0</v>
      </c>
      <c r="K27" s="72">
        <v>425</v>
      </c>
      <c r="L27" s="72">
        <v>0</v>
      </c>
      <c r="M27" s="72">
        <v>541</v>
      </c>
      <c r="N27" s="72">
        <v>966</v>
      </c>
      <c r="O27" s="71">
        <v>966</v>
      </c>
      <c r="P27" s="74">
        <f>IF(E27=0,,-F27/E27)</f>
        <v>0.2216547497446374</v>
      </c>
      <c r="Q27" s="74">
        <f>IF(E27=0,,-G27/E27)</f>
        <v>0.9989785495403473</v>
      </c>
      <c r="R27" s="90">
        <f>IF(E27=0,,I27/E27)</f>
        <v>-0.1338100102145046</v>
      </c>
    </row>
    <row r="28" spans="1:18" ht="11.25" customHeight="1">
      <c r="A28" s="103"/>
      <c r="B28" s="91">
        <v>2008</v>
      </c>
      <c r="C28" s="92">
        <v>0</v>
      </c>
      <c r="D28" s="93">
        <v>0</v>
      </c>
      <c r="E28" s="92">
        <v>0</v>
      </c>
      <c r="F28" s="94">
        <v>198</v>
      </c>
      <c r="G28" s="93">
        <v>-1028</v>
      </c>
      <c r="H28" s="95">
        <v>-830</v>
      </c>
      <c r="I28" s="92">
        <v>-830</v>
      </c>
      <c r="J28" s="92">
        <v>0</v>
      </c>
      <c r="K28" s="94">
        <v>275</v>
      </c>
      <c r="L28" s="94">
        <v>0</v>
      </c>
      <c r="M28" s="94">
        <v>340</v>
      </c>
      <c r="N28" s="94">
        <v>615</v>
      </c>
      <c r="O28" s="93">
        <v>615</v>
      </c>
      <c r="P28" s="96">
        <f>IF(E28=0,,-F28/E28)</f>
        <v>0</v>
      </c>
      <c r="Q28" s="96">
        <f>IF(E28=0,,-G28/E28)</f>
        <v>0</v>
      </c>
      <c r="R28" s="97">
        <f>IF(E28=0,,I28/E28)</f>
        <v>0</v>
      </c>
    </row>
    <row r="29" spans="1:18" ht="11.25" customHeight="1">
      <c r="A29" s="101" t="s">
        <v>50</v>
      </c>
      <c r="B29" s="42">
        <f>B31-2</f>
        <v>2006</v>
      </c>
      <c r="C29" s="84">
        <v>121055</v>
      </c>
      <c r="D29" s="85">
        <v>81821</v>
      </c>
      <c r="E29" s="84">
        <v>133073</v>
      </c>
      <c r="F29" s="86">
        <v>51282</v>
      </c>
      <c r="G29" s="85">
        <v>-52848</v>
      </c>
      <c r="H29" s="87">
        <v>144069</v>
      </c>
      <c r="I29" s="84">
        <v>144069</v>
      </c>
      <c r="J29" s="84">
        <v>1498</v>
      </c>
      <c r="K29" s="86">
        <v>170160</v>
      </c>
      <c r="L29" s="86">
        <v>10424</v>
      </c>
      <c r="M29" s="86">
        <v>19436</v>
      </c>
      <c r="N29" s="86">
        <v>201518</v>
      </c>
      <c r="O29" s="85">
        <v>152127</v>
      </c>
      <c r="P29" s="88">
        <f>IF(E29=0,,-F29/E29)</f>
        <v>-0.3853674299068932</v>
      </c>
      <c r="Q29" s="88">
        <f>IF(E29=0,,-G29/E29)</f>
        <v>0.397135406881937</v>
      </c>
      <c r="R29" s="89">
        <f>IF(E29=0,,I29/E29)</f>
        <v>1.0826313376868335</v>
      </c>
    </row>
    <row r="30" spans="1:18" ht="11.25" customHeight="1">
      <c r="A30" s="102"/>
      <c r="B30" s="26">
        <f>B31-1</f>
        <v>2007</v>
      </c>
      <c r="C30" s="70">
        <v>128245</v>
      </c>
      <c r="D30" s="71">
        <v>72719</v>
      </c>
      <c r="E30" s="70">
        <v>129190</v>
      </c>
      <c r="F30" s="72">
        <v>-80731</v>
      </c>
      <c r="G30" s="71">
        <v>-67435</v>
      </c>
      <c r="H30" s="73">
        <v>-11493</v>
      </c>
      <c r="I30" s="70">
        <v>-11493</v>
      </c>
      <c r="J30" s="70">
        <v>553</v>
      </c>
      <c r="K30" s="72">
        <v>196217</v>
      </c>
      <c r="L30" s="72">
        <v>6412</v>
      </c>
      <c r="M30" s="72">
        <v>22911</v>
      </c>
      <c r="N30" s="72">
        <v>226093</v>
      </c>
      <c r="O30" s="71">
        <v>183739</v>
      </c>
      <c r="P30" s="74">
        <f>IF(E30=0,,-F30/E30)</f>
        <v>0.6249013081507857</v>
      </c>
      <c r="Q30" s="74">
        <f>IF(E30=0,,-G30/E30)</f>
        <v>0.5219831256289187</v>
      </c>
      <c r="R30" s="90">
        <f>IF(E30=0,,I30/E30)</f>
        <v>-0.08896199396238098</v>
      </c>
    </row>
    <row r="31" spans="1:18" ht="11.25" customHeight="1">
      <c r="A31" s="103"/>
      <c r="B31" s="91">
        <v>2008</v>
      </c>
      <c r="C31" s="92">
        <v>64087</v>
      </c>
      <c r="D31" s="93">
        <v>12092</v>
      </c>
      <c r="E31" s="92">
        <v>64641</v>
      </c>
      <c r="F31" s="94">
        <v>-49801</v>
      </c>
      <c r="G31" s="93">
        <v>-34266</v>
      </c>
      <c r="H31" s="95">
        <v>1595</v>
      </c>
      <c r="I31" s="92">
        <v>1595</v>
      </c>
      <c r="J31" s="92">
        <v>0</v>
      </c>
      <c r="K31" s="94">
        <v>0</v>
      </c>
      <c r="L31" s="94">
        <v>5235</v>
      </c>
      <c r="M31" s="94">
        <v>318</v>
      </c>
      <c r="N31" s="94">
        <v>5553</v>
      </c>
      <c r="O31" s="93">
        <v>-39572</v>
      </c>
      <c r="P31" s="96">
        <f>IF(E31=0,,-F31/E31)</f>
        <v>0.7704243436828019</v>
      </c>
      <c r="Q31" s="96">
        <f>IF(E31=0,,-G31/E31)</f>
        <v>0.5300969972617998</v>
      </c>
      <c r="R31" s="97">
        <f>IF(E31=0,,I31/E31)</f>
        <v>0.024674742036787798</v>
      </c>
    </row>
    <row r="32" spans="1:18" ht="11.25" customHeight="1">
      <c r="A32" s="101" t="s">
        <v>51</v>
      </c>
      <c r="B32" s="42">
        <f>B34-2</f>
        <v>2006</v>
      </c>
      <c r="C32" s="84">
        <v>656339</v>
      </c>
      <c r="D32" s="85">
        <v>624743</v>
      </c>
      <c r="E32" s="84">
        <v>638877</v>
      </c>
      <c r="F32" s="86">
        <v>-662562</v>
      </c>
      <c r="G32" s="85">
        <v>-144785</v>
      </c>
      <c r="H32" s="87">
        <v>-92070</v>
      </c>
      <c r="I32" s="84">
        <v>-92070</v>
      </c>
      <c r="J32" s="84">
        <v>246238</v>
      </c>
      <c r="K32" s="86">
        <v>2835206</v>
      </c>
      <c r="L32" s="86">
        <v>1505</v>
      </c>
      <c r="M32" s="86">
        <v>122823</v>
      </c>
      <c r="N32" s="86">
        <v>3205772</v>
      </c>
      <c r="O32" s="85">
        <v>2491567</v>
      </c>
      <c r="P32" s="88">
        <f>IF(E32=0,,-F32/E32)</f>
        <v>1.0370728637906828</v>
      </c>
      <c r="Q32" s="88">
        <f>IF(E32=0,,-G32/E32)</f>
        <v>0.22662421718108494</v>
      </c>
      <c r="R32" s="89">
        <f>IF(E32=0,,I32/E32)</f>
        <v>-0.14411224695833472</v>
      </c>
    </row>
    <row r="33" spans="1:18" ht="11.25" customHeight="1">
      <c r="A33" s="102"/>
      <c r="B33" s="26">
        <f>B34-1</f>
        <v>2007</v>
      </c>
      <c r="C33" s="70">
        <v>920208</v>
      </c>
      <c r="D33" s="71">
        <v>888141</v>
      </c>
      <c r="E33" s="70">
        <v>860490</v>
      </c>
      <c r="F33" s="72">
        <v>-870460</v>
      </c>
      <c r="G33" s="71">
        <v>-206895</v>
      </c>
      <c r="H33" s="73">
        <v>-106544</v>
      </c>
      <c r="I33" s="70">
        <v>-106544</v>
      </c>
      <c r="J33" s="70">
        <v>306085</v>
      </c>
      <c r="K33" s="72">
        <v>3566036</v>
      </c>
      <c r="L33" s="72">
        <v>1464</v>
      </c>
      <c r="M33" s="72">
        <v>171753</v>
      </c>
      <c r="N33" s="72">
        <v>4045338</v>
      </c>
      <c r="O33" s="71">
        <v>3354517</v>
      </c>
      <c r="P33" s="74">
        <f>IF(E33=0,,-F33/E33)</f>
        <v>1.0115864216899673</v>
      </c>
      <c r="Q33" s="74">
        <f>IF(E33=0,,-G33/E33)</f>
        <v>0.24043858731652895</v>
      </c>
      <c r="R33" s="90">
        <f>IF(E33=0,,I33/E33)</f>
        <v>-0.12381782472777139</v>
      </c>
    </row>
    <row r="34" spans="1:18" ht="11.25" customHeight="1">
      <c r="A34" s="103"/>
      <c r="B34" s="91">
        <v>2008</v>
      </c>
      <c r="C34" s="92">
        <v>1042352</v>
      </c>
      <c r="D34" s="93">
        <v>986138</v>
      </c>
      <c r="E34" s="92">
        <v>1022372</v>
      </c>
      <c r="F34" s="94">
        <v>-846903</v>
      </c>
      <c r="G34" s="93">
        <v>-283261</v>
      </c>
      <c r="H34" s="95">
        <v>75609</v>
      </c>
      <c r="I34" s="92">
        <v>75394</v>
      </c>
      <c r="J34" s="92">
        <v>326064</v>
      </c>
      <c r="K34" s="94">
        <v>3949597</v>
      </c>
      <c r="L34" s="94">
        <v>1517</v>
      </c>
      <c r="M34" s="94">
        <v>205240</v>
      </c>
      <c r="N34" s="94">
        <v>4482418</v>
      </c>
      <c r="O34" s="93">
        <v>3769286</v>
      </c>
      <c r="P34" s="96">
        <f>IF(E34=0,,-F34/E34)</f>
        <v>0.8283706909031155</v>
      </c>
      <c r="Q34" s="96">
        <f>IF(E34=0,,-G34/E34)</f>
        <v>0.27706255648628875</v>
      </c>
      <c r="R34" s="97">
        <f>IF(E34=0,,I34/E34)</f>
        <v>0.07374419487231654</v>
      </c>
    </row>
    <row r="35" spans="1:18" ht="11.25" customHeight="1">
      <c r="A35" s="101" t="s">
        <v>52</v>
      </c>
      <c r="B35" s="42">
        <f>B37-2</f>
        <v>2006</v>
      </c>
      <c r="C35" s="84">
        <v>6765</v>
      </c>
      <c r="D35" s="85">
        <v>6765</v>
      </c>
      <c r="E35" s="84">
        <v>6410</v>
      </c>
      <c r="F35" s="86">
        <v>-2792</v>
      </c>
      <c r="G35" s="85">
        <v>-46</v>
      </c>
      <c r="H35" s="87">
        <v>3582</v>
      </c>
      <c r="I35" s="84">
        <v>3582</v>
      </c>
      <c r="J35" s="84">
        <v>2670</v>
      </c>
      <c r="K35" s="86">
        <v>2678</v>
      </c>
      <c r="L35" s="86">
        <v>0</v>
      </c>
      <c r="M35" s="86">
        <v>0</v>
      </c>
      <c r="N35" s="86">
        <v>5348</v>
      </c>
      <c r="O35" s="85">
        <v>5348</v>
      </c>
      <c r="P35" s="88">
        <f>IF(E35=0,,-F35/E35)</f>
        <v>0.4355694227769111</v>
      </c>
      <c r="Q35" s="88">
        <f>IF(E35=0,,-G35/E35)</f>
        <v>0.007176287051482059</v>
      </c>
      <c r="R35" s="89">
        <f>IF(E35=0,,I35/E35)</f>
        <v>0.558814352574103</v>
      </c>
    </row>
    <row r="36" spans="1:18" ht="11.25" customHeight="1">
      <c r="A36" s="102"/>
      <c r="B36" s="26">
        <f>B37-1</f>
        <v>2007</v>
      </c>
      <c r="C36" s="70">
        <v>450</v>
      </c>
      <c r="D36" s="71">
        <v>443</v>
      </c>
      <c r="E36" s="70">
        <v>456</v>
      </c>
      <c r="F36" s="72">
        <v>-578</v>
      </c>
      <c r="G36" s="71">
        <v>0</v>
      </c>
      <c r="H36" s="73">
        <v>-129</v>
      </c>
      <c r="I36" s="70">
        <v>-129</v>
      </c>
      <c r="J36" s="70">
        <v>210</v>
      </c>
      <c r="K36" s="72">
        <v>993</v>
      </c>
      <c r="L36" s="72">
        <v>0</v>
      </c>
      <c r="M36" s="72">
        <v>0</v>
      </c>
      <c r="N36" s="72">
        <v>1203</v>
      </c>
      <c r="O36" s="71">
        <v>1203</v>
      </c>
      <c r="P36" s="74">
        <f>IF(E36=0,,-F36/E36)</f>
        <v>1.2675438596491229</v>
      </c>
      <c r="Q36" s="74">
        <f>IF(E36=0,,-G36/E36)</f>
        <v>0</v>
      </c>
      <c r="R36" s="90">
        <f>IF(E36=0,,I36/E36)</f>
        <v>-0.28289473684210525</v>
      </c>
    </row>
    <row r="37" spans="1:18" ht="11.25" customHeight="1">
      <c r="A37" s="103"/>
      <c r="B37" s="91">
        <v>2008</v>
      </c>
      <c r="C37" s="92">
        <v>426</v>
      </c>
      <c r="D37" s="93">
        <v>419</v>
      </c>
      <c r="E37" s="92">
        <v>438</v>
      </c>
      <c r="F37" s="94">
        <v>-289</v>
      </c>
      <c r="G37" s="93">
        <v>0</v>
      </c>
      <c r="H37" s="95">
        <v>142</v>
      </c>
      <c r="I37" s="92">
        <v>142</v>
      </c>
      <c r="J37" s="92">
        <v>198</v>
      </c>
      <c r="K37" s="94">
        <v>994</v>
      </c>
      <c r="L37" s="94">
        <v>0</v>
      </c>
      <c r="M37" s="94">
        <v>0</v>
      </c>
      <c r="N37" s="94">
        <v>1192</v>
      </c>
      <c r="O37" s="93">
        <v>1192</v>
      </c>
      <c r="P37" s="96">
        <f>IF(E37=0,,-F37/E37)</f>
        <v>0.6598173515981736</v>
      </c>
      <c r="Q37" s="96">
        <f>IF(E37=0,,-G37/E37)</f>
        <v>0</v>
      </c>
      <c r="R37" s="97">
        <f>IF(E37=0,,I37/E37)</f>
        <v>0.3242009132420091</v>
      </c>
    </row>
    <row r="38" spans="1:18" ht="11.25" customHeight="1">
      <c r="A38" s="101" t="s">
        <v>53</v>
      </c>
      <c r="B38" s="42">
        <f>B40-2</f>
        <v>2006</v>
      </c>
      <c r="C38" s="84">
        <v>4724</v>
      </c>
      <c r="D38" s="85">
        <v>3979</v>
      </c>
      <c r="E38" s="84">
        <v>4724</v>
      </c>
      <c r="F38" s="86">
        <v>-6893</v>
      </c>
      <c r="G38" s="85">
        <v>-2074</v>
      </c>
      <c r="H38" s="87">
        <v>-4642</v>
      </c>
      <c r="I38" s="84">
        <v>-4642</v>
      </c>
      <c r="J38" s="84">
        <v>0</v>
      </c>
      <c r="K38" s="86">
        <v>13414</v>
      </c>
      <c r="L38" s="86">
        <v>0</v>
      </c>
      <c r="M38" s="86">
        <v>0</v>
      </c>
      <c r="N38" s="86">
        <v>13414</v>
      </c>
      <c r="O38" s="85">
        <v>13414</v>
      </c>
      <c r="P38" s="88">
        <f>IF(E38=0,,-F38/E38)</f>
        <v>1.4591447925486876</v>
      </c>
      <c r="Q38" s="88">
        <f>IF(E38=0,,-G38/E38)</f>
        <v>0.43903471634208296</v>
      </c>
      <c r="R38" s="89">
        <f>IF(E38=0,,I38/E38)</f>
        <v>-0.9826418289585097</v>
      </c>
    </row>
    <row r="39" spans="1:18" ht="11.25" customHeight="1">
      <c r="A39" s="102"/>
      <c r="B39" s="26">
        <f>B40-1</f>
        <v>2007</v>
      </c>
      <c r="C39" s="70">
        <v>9747</v>
      </c>
      <c r="D39" s="71">
        <v>9217</v>
      </c>
      <c r="E39" s="70">
        <v>9017</v>
      </c>
      <c r="F39" s="72">
        <v>-3259</v>
      </c>
      <c r="G39" s="71">
        <v>-9592</v>
      </c>
      <c r="H39" s="73">
        <v>-3348</v>
      </c>
      <c r="I39" s="70">
        <v>-3348</v>
      </c>
      <c r="J39" s="70">
        <v>779</v>
      </c>
      <c r="K39" s="72">
        <v>13061</v>
      </c>
      <c r="L39" s="72">
        <v>0</v>
      </c>
      <c r="M39" s="72">
        <v>0</v>
      </c>
      <c r="N39" s="72">
        <v>13840</v>
      </c>
      <c r="O39" s="71">
        <v>13372</v>
      </c>
      <c r="P39" s="74">
        <f>IF(E39=0,,-F39/E39)</f>
        <v>0.3614284129976711</v>
      </c>
      <c r="Q39" s="74">
        <f>IF(E39=0,,-G39/E39)</f>
        <v>1.0637684373960297</v>
      </c>
      <c r="R39" s="90">
        <f>IF(E39=0,,I39/E39)</f>
        <v>-0.3712986580902739</v>
      </c>
    </row>
    <row r="40" spans="1:18" ht="11.25" customHeight="1">
      <c r="A40" s="103"/>
      <c r="B40" s="91">
        <v>2008</v>
      </c>
      <c r="C40" s="92">
        <v>23668</v>
      </c>
      <c r="D40" s="93">
        <v>23010</v>
      </c>
      <c r="E40" s="92">
        <v>23144</v>
      </c>
      <c r="F40" s="94">
        <v>-7526</v>
      </c>
      <c r="G40" s="93">
        <v>-20152</v>
      </c>
      <c r="H40" s="95">
        <v>-3943</v>
      </c>
      <c r="I40" s="92">
        <v>-3943</v>
      </c>
      <c r="J40" s="92">
        <v>1302</v>
      </c>
      <c r="K40" s="94">
        <v>14418</v>
      </c>
      <c r="L40" s="94">
        <v>0</v>
      </c>
      <c r="M40" s="94">
        <v>536</v>
      </c>
      <c r="N40" s="94">
        <v>16256</v>
      </c>
      <c r="O40" s="93">
        <v>16035</v>
      </c>
      <c r="P40" s="96">
        <f>IF(E40=0,,-F40/E40)</f>
        <v>0.32518147251987556</v>
      </c>
      <c r="Q40" s="96">
        <f>IF(E40=0,,-G40/E40)</f>
        <v>0.870722433460076</v>
      </c>
      <c r="R40" s="97">
        <f>IF(E40=0,,I40/E40)</f>
        <v>-0.17036812996889042</v>
      </c>
    </row>
    <row r="41" spans="1:18" ht="11.25" customHeight="1">
      <c r="A41" s="101" t="s">
        <v>54</v>
      </c>
      <c r="B41" s="42">
        <f>B43-2</f>
        <v>2006</v>
      </c>
      <c r="C41" s="84">
        <v>45969</v>
      </c>
      <c r="D41" s="85">
        <v>20686</v>
      </c>
      <c r="E41" s="84">
        <v>46363</v>
      </c>
      <c r="F41" s="86">
        <v>-2467</v>
      </c>
      <c r="G41" s="85">
        <v>-11015</v>
      </c>
      <c r="H41" s="87">
        <v>7687</v>
      </c>
      <c r="I41" s="84">
        <v>7687</v>
      </c>
      <c r="J41" s="84">
        <v>4928</v>
      </c>
      <c r="K41" s="86">
        <v>50</v>
      </c>
      <c r="L41" s="86">
        <v>0</v>
      </c>
      <c r="M41" s="86">
        <v>0</v>
      </c>
      <c r="N41" s="86">
        <v>4978</v>
      </c>
      <c r="O41" s="85">
        <v>1540</v>
      </c>
      <c r="P41" s="88">
        <f>IF(E41=0,,-F41/E41)</f>
        <v>0.053210534262234974</v>
      </c>
      <c r="Q41" s="88">
        <f>IF(E41=0,,-G41/E41)</f>
        <v>0.23758169229773743</v>
      </c>
      <c r="R41" s="89">
        <f>IF(E41=0,,I41/E41)</f>
        <v>0.16580031490628303</v>
      </c>
    </row>
    <row r="42" spans="1:18" ht="11.25" customHeight="1">
      <c r="A42" s="102"/>
      <c r="B42" s="26">
        <f>B43-1</f>
        <v>2007</v>
      </c>
      <c r="C42" s="70">
        <v>50072</v>
      </c>
      <c r="D42" s="71">
        <v>22735</v>
      </c>
      <c r="E42" s="70">
        <v>50303</v>
      </c>
      <c r="F42" s="72">
        <v>-1860</v>
      </c>
      <c r="G42" s="71">
        <v>-19690</v>
      </c>
      <c r="H42" s="73">
        <v>5557</v>
      </c>
      <c r="I42" s="70">
        <v>5557</v>
      </c>
      <c r="J42" s="70">
        <v>4697</v>
      </c>
      <c r="K42" s="72">
        <v>50</v>
      </c>
      <c r="L42" s="72">
        <v>0</v>
      </c>
      <c r="M42" s="72">
        <v>0</v>
      </c>
      <c r="N42" s="72">
        <v>4747</v>
      </c>
      <c r="O42" s="71">
        <v>1518</v>
      </c>
      <c r="P42" s="74">
        <f>IF(E42=0,,-F42/E42)</f>
        <v>0.03697592588911198</v>
      </c>
      <c r="Q42" s="74">
        <f>IF(E42=0,,-G42/E42)</f>
        <v>0.39142794664334135</v>
      </c>
      <c r="R42" s="90">
        <f>IF(E42=0,,I42/E42)</f>
        <v>0.11047054847623403</v>
      </c>
    </row>
    <row r="43" spans="1:18" ht="11.25" customHeight="1">
      <c r="A43" s="103"/>
      <c r="B43" s="91">
        <v>2008</v>
      </c>
      <c r="C43" s="92">
        <v>54668</v>
      </c>
      <c r="D43" s="93">
        <v>25224</v>
      </c>
      <c r="E43" s="92">
        <v>54716</v>
      </c>
      <c r="F43" s="94">
        <v>-2324</v>
      </c>
      <c r="G43" s="93">
        <v>-12812</v>
      </c>
      <c r="H43" s="95">
        <v>10998</v>
      </c>
      <c r="I43" s="92">
        <v>10998</v>
      </c>
      <c r="J43" s="92">
        <v>4649</v>
      </c>
      <c r="K43" s="94">
        <v>50</v>
      </c>
      <c r="L43" s="94">
        <v>0</v>
      </c>
      <c r="M43" s="94">
        <v>0</v>
      </c>
      <c r="N43" s="94">
        <v>4699</v>
      </c>
      <c r="O43" s="93">
        <v>1503</v>
      </c>
      <c r="P43" s="96">
        <f>IF(E43=0,,-F43/E43)</f>
        <v>0.04247386504861467</v>
      </c>
      <c r="Q43" s="96">
        <f>IF(E43=0,,-G43/E43)</f>
        <v>0.2341545434607793</v>
      </c>
      <c r="R43" s="97">
        <f>IF(E43=0,,I43/E43)</f>
        <v>0.20100153519994152</v>
      </c>
    </row>
    <row r="44" spans="1:18" ht="11.25" customHeight="1">
      <c r="A44" s="101" t="s">
        <v>55</v>
      </c>
      <c r="B44" s="42">
        <f>B46-2</f>
        <v>2006</v>
      </c>
      <c r="C44" s="84">
        <v>1163</v>
      </c>
      <c r="D44" s="85">
        <v>1163</v>
      </c>
      <c r="E44" s="84">
        <v>693</v>
      </c>
      <c r="F44" s="86">
        <v>-440</v>
      </c>
      <c r="G44" s="85">
        <v>-166</v>
      </c>
      <c r="H44" s="87">
        <v>105</v>
      </c>
      <c r="I44" s="84">
        <v>105</v>
      </c>
      <c r="J44" s="84">
        <v>470</v>
      </c>
      <c r="K44" s="86">
        <v>436</v>
      </c>
      <c r="L44" s="86">
        <v>0</v>
      </c>
      <c r="M44" s="86">
        <v>0</v>
      </c>
      <c r="N44" s="86">
        <v>906</v>
      </c>
      <c r="O44" s="85">
        <v>906</v>
      </c>
      <c r="P44" s="88">
        <f>IF(E44=0,,-F44/E44)</f>
        <v>0.6349206349206349</v>
      </c>
      <c r="Q44" s="88">
        <f>IF(E44=0,,-G44/E44)</f>
        <v>0.23953823953823955</v>
      </c>
      <c r="R44" s="89">
        <f>IF(E44=0,,I44/E44)</f>
        <v>0.15151515151515152</v>
      </c>
    </row>
    <row r="45" spans="1:18" ht="11.25" customHeight="1">
      <c r="A45" s="102"/>
      <c r="B45" s="26">
        <f>B46-1</f>
        <v>2007</v>
      </c>
      <c r="C45" s="70">
        <v>1940</v>
      </c>
      <c r="D45" s="71">
        <v>1870</v>
      </c>
      <c r="E45" s="70">
        <v>1706</v>
      </c>
      <c r="F45" s="72">
        <v>-2035</v>
      </c>
      <c r="G45" s="71">
        <v>-548</v>
      </c>
      <c r="H45" s="73">
        <v>-900</v>
      </c>
      <c r="I45" s="70">
        <v>-900</v>
      </c>
      <c r="J45" s="70">
        <v>704</v>
      </c>
      <c r="K45" s="72">
        <v>957</v>
      </c>
      <c r="L45" s="72">
        <v>0</v>
      </c>
      <c r="M45" s="72">
        <v>0</v>
      </c>
      <c r="N45" s="72">
        <v>1661</v>
      </c>
      <c r="O45" s="71">
        <v>1661</v>
      </c>
      <c r="P45" s="74">
        <f>IF(E45=0,,-F45/E45)</f>
        <v>1.1928487690504104</v>
      </c>
      <c r="Q45" s="74">
        <f>IF(E45=0,,-G45/E45)</f>
        <v>0.3212192262602579</v>
      </c>
      <c r="R45" s="90">
        <f>IF(E45=0,,I45/E45)</f>
        <v>-0.5275498241500586</v>
      </c>
    </row>
    <row r="46" spans="1:18" ht="11.25" customHeight="1">
      <c r="A46" s="103"/>
      <c r="B46" s="91">
        <v>2008</v>
      </c>
      <c r="C46" s="92">
        <v>2237</v>
      </c>
      <c r="D46" s="93">
        <v>952</v>
      </c>
      <c r="E46" s="92">
        <v>1752</v>
      </c>
      <c r="F46" s="94">
        <v>-1361</v>
      </c>
      <c r="G46" s="93">
        <v>-589</v>
      </c>
      <c r="H46" s="95">
        <v>-559</v>
      </c>
      <c r="I46" s="92">
        <v>-559</v>
      </c>
      <c r="J46" s="92">
        <v>1189</v>
      </c>
      <c r="K46" s="94">
        <v>1172</v>
      </c>
      <c r="L46" s="94">
        <v>0</v>
      </c>
      <c r="M46" s="94">
        <v>0</v>
      </c>
      <c r="N46" s="94">
        <v>2361</v>
      </c>
      <c r="O46" s="93">
        <v>1515</v>
      </c>
      <c r="P46" s="96">
        <f>IF(E46=0,,-F46/E46)</f>
        <v>0.7768264840182648</v>
      </c>
      <c r="Q46" s="96">
        <f>IF(E46=0,,-G46/E46)</f>
        <v>0.3361872146118721</v>
      </c>
      <c r="R46" s="97">
        <f>IF(E46=0,,I46/E46)</f>
        <v>-0.3190639269406393</v>
      </c>
    </row>
    <row r="47" spans="1:18" ht="11.25" customHeight="1">
      <c r="A47" s="101" t="s">
        <v>56</v>
      </c>
      <c r="B47" s="42">
        <f>B49-2</f>
        <v>2006</v>
      </c>
      <c r="C47" s="84">
        <v>1808525</v>
      </c>
      <c r="D47" s="85">
        <v>1809242</v>
      </c>
      <c r="E47" s="84">
        <v>1713002</v>
      </c>
      <c r="F47" s="86">
        <v>-2248688</v>
      </c>
      <c r="G47" s="85">
        <v>-261011</v>
      </c>
      <c r="H47" s="87">
        <v>-597734</v>
      </c>
      <c r="I47" s="84">
        <v>-597719</v>
      </c>
      <c r="J47" s="84">
        <v>787624</v>
      </c>
      <c r="K47" s="86">
        <v>6035864</v>
      </c>
      <c r="L47" s="86">
        <v>4127</v>
      </c>
      <c r="M47" s="86">
        <v>348446</v>
      </c>
      <c r="N47" s="86">
        <v>7176061</v>
      </c>
      <c r="O47" s="85">
        <v>7080615</v>
      </c>
      <c r="P47" s="88">
        <f>IF(E47=0,,-F47/E47)</f>
        <v>1.3127176734177777</v>
      </c>
      <c r="Q47" s="88">
        <f>IF(E47=0,,-G47/E47)</f>
        <v>0.15237051678865524</v>
      </c>
      <c r="R47" s="89">
        <f>IF(E47=0,,I47/E47)</f>
        <v>-0.34893070761154976</v>
      </c>
    </row>
    <row r="48" spans="1:18" ht="11.25" customHeight="1">
      <c r="A48" s="102"/>
      <c r="B48" s="26">
        <f>B49-1</f>
        <v>2007</v>
      </c>
      <c r="C48" s="70">
        <v>1999349</v>
      </c>
      <c r="D48" s="71">
        <v>1984418</v>
      </c>
      <c r="E48" s="70">
        <v>1936858</v>
      </c>
      <c r="F48" s="72">
        <v>-1589391</v>
      </c>
      <c r="G48" s="71">
        <v>-244180</v>
      </c>
      <c r="H48" s="73">
        <v>351837</v>
      </c>
      <c r="I48" s="70">
        <v>351700</v>
      </c>
      <c r="J48" s="70">
        <v>842010</v>
      </c>
      <c r="K48" s="72">
        <v>6618588</v>
      </c>
      <c r="L48" s="72">
        <v>4028</v>
      </c>
      <c r="M48" s="72">
        <v>369928</v>
      </c>
      <c r="N48" s="72">
        <v>7834554</v>
      </c>
      <c r="O48" s="71">
        <v>7740294</v>
      </c>
      <c r="P48" s="74">
        <f>IF(E48=0,,-F48/E48)</f>
        <v>0.82060274940135</v>
      </c>
      <c r="Q48" s="74">
        <f>IF(E48=0,,-G48/E48)</f>
        <v>0.12607016105465657</v>
      </c>
      <c r="R48" s="90">
        <f>IF(E48=0,,I48/E48)</f>
        <v>0.18158274896765794</v>
      </c>
    </row>
    <row r="49" spans="1:18" ht="11.25" customHeight="1">
      <c r="A49" s="103"/>
      <c r="B49" s="91">
        <v>2008</v>
      </c>
      <c r="C49" s="92">
        <v>2141839</v>
      </c>
      <c r="D49" s="93">
        <v>2135383</v>
      </c>
      <c r="E49" s="92">
        <v>2072591</v>
      </c>
      <c r="F49" s="94">
        <v>-1476471</v>
      </c>
      <c r="G49" s="93">
        <v>-250433</v>
      </c>
      <c r="H49" s="95">
        <v>672977</v>
      </c>
      <c r="I49" s="92">
        <v>672771</v>
      </c>
      <c r="J49" s="92">
        <v>911258</v>
      </c>
      <c r="K49" s="94">
        <v>6919231</v>
      </c>
      <c r="L49" s="94">
        <v>3895</v>
      </c>
      <c r="M49" s="94">
        <v>403220</v>
      </c>
      <c r="N49" s="94">
        <v>8237604</v>
      </c>
      <c r="O49" s="93">
        <v>8145627</v>
      </c>
      <c r="P49" s="96">
        <f>IF(E49=0,,-F49/E49)</f>
        <v>0.7123793358168592</v>
      </c>
      <c r="Q49" s="96">
        <f>IF(E49=0,,-G49/E49)</f>
        <v>0.12083088269706854</v>
      </c>
      <c r="R49" s="97">
        <f>IF(E49=0,,I49/E49)</f>
        <v>0.32460384127886305</v>
      </c>
    </row>
    <row r="50" spans="1:18" ht="11.25" customHeight="1">
      <c r="A50" s="101" t="s">
        <v>57</v>
      </c>
      <c r="B50" s="42">
        <f>B52-2</f>
        <v>2006</v>
      </c>
      <c r="C50" s="84">
        <v>22824</v>
      </c>
      <c r="D50" s="85">
        <v>14529</v>
      </c>
      <c r="E50" s="84">
        <v>22191</v>
      </c>
      <c r="F50" s="86">
        <v>-15180</v>
      </c>
      <c r="G50" s="85">
        <v>-5304</v>
      </c>
      <c r="H50" s="87">
        <v>4725</v>
      </c>
      <c r="I50" s="84">
        <v>4725</v>
      </c>
      <c r="J50" s="84">
        <v>5356</v>
      </c>
      <c r="K50" s="86">
        <v>17314</v>
      </c>
      <c r="L50" s="86">
        <v>0</v>
      </c>
      <c r="M50" s="86">
        <v>0</v>
      </c>
      <c r="N50" s="86">
        <v>22670</v>
      </c>
      <c r="O50" s="85">
        <v>6852</v>
      </c>
      <c r="P50" s="88">
        <f>IF(E50=0,,-F50/E50)</f>
        <v>0.6840611058537245</v>
      </c>
      <c r="Q50" s="88">
        <f>IF(E50=0,,-G50/E50)</f>
        <v>0.2390158172231986</v>
      </c>
      <c r="R50" s="89">
        <f>IF(E50=0,,I50/E50)</f>
        <v>0.21292415844261187</v>
      </c>
    </row>
    <row r="51" spans="1:18" ht="11.25" customHeight="1">
      <c r="A51" s="102"/>
      <c r="B51" s="26">
        <f>B52-1</f>
        <v>2007</v>
      </c>
      <c r="C51" s="70">
        <v>43032</v>
      </c>
      <c r="D51" s="71">
        <v>30175</v>
      </c>
      <c r="E51" s="70">
        <v>43062</v>
      </c>
      <c r="F51" s="72">
        <v>-21797</v>
      </c>
      <c r="G51" s="71">
        <v>-6609</v>
      </c>
      <c r="H51" s="73">
        <v>9437</v>
      </c>
      <c r="I51" s="70">
        <v>9437</v>
      </c>
      <c r="J51" s="70">
        <v>5326</v>
      </c>
      <c r="K51" s="72">
        <v>23323</v>
      </c>
      <c r="L51" s="72">
        <v>0</v>
      </c>
      <c r="M51" s="72">
        <v>0</v>
      </c>
      <c r="N51" s="72">
        <v>28649</v>
      </c>
      <c r="O51" s="71">
        <v>13070</v>
      </c>
      <c r="P51" s="74">
        <f>IF(E51=0,,-F51/E51)</f>
        <v>0.5061771399377641</v>
      </c>
      <c r="Q51" s="74">
        <f>IF(E51=0,,-G51/E51)</f>
        <v>0.15347638288978682</v>
      </c>
      <c r="R51" s="90">
        <f>IF(E51=0,,I51/E51)</f>
        <v>0.21914913380706888</v>
      </c>
    </row>
    <row r="52" spans="1:18" ht="11.25" customHeight="1">
      <c r="A52" s="103"/>
      <c r="B52" s="91">
        <v>2008</v>
      </c>
      <c r="C52" s="92">
        <v>41650</v>
      </c>
      <c r="D52" s="93">
        <v>29037</v>
      </c>
      <c r="E52" s="92">
        <v>40649</v>
      </c>
      <c r="F52" s="94">
        <v>-21813</v>
      </c>
      <c r="G52" s="93">
        <v>-7101</v>
      </c>
      <c r="H52" s="95">
        <v>12172</v>
      </c>
      <c r="I52" s="92">
        <v>12172</v>
      </c>
      <c r="J52" s="92">
        <v>6327</v>
      </c>
      <c r="K52" s="94">
        <v>30519</v>
      </c>
      <c r="L52" s="94">
        <v>0</v>
      </c>
      <c r="M52" s="94">
        <v>0</v>
      </c>
      <c r="N52" s="94">
        <v>36846</v>
      </c>
      <c r="O52" s="93">
        <v>11899</v>
      </c>
      <c r="P52" s="96">
        <f>IF(E52=0,,-F52/E52)</f>
        <v>0.536618366995498</v>
      </c>
      <c r="Q52" s="96">
        <f>IF(E52=0,,-G52/E52)</f>
        <v>0.17469064429629266</v>
      </c>
      <c r="R52" s="97">
        <f>IF(E52=0,,I52/E52)</f>
        <v>0.2994415606779995</v>
      </c>
    </row>
  </sheetData>
  <mergeCells count="15">
    <mergeCell ref="A44:A46"/>
    <mergeCell ref="A47:A49"/>
    <mergeCell ref="A50:A52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617512</v>
      </c>
      <c r="D7" s="65">
        <v>464577</v>
      </c>
      <c r="E7" s="64">
        <v>672159</v>
      </c>
      <c r="F7" s="66">
        <v>-150678</v>
      </c>
      <c r="G7" s="65">
        <v>-117363</v>
      </c>
      <c r="H7" s="67">
        <v>-1155010</v>
      </c>
      <c r="I7" s="67">
        <v>-1160621</v>
      </c>
      <c r="J7" s="64">
        <v>480297</v>
      </c>
      <c r="K7" s="66">
        <v>161574</v>
      </c>
      <c r="L7" s="66">
        <v>0</v>
      </c>
      <c r="M7" s="66">
        <v>3332</v>
      </c>
      <c r="N7" s="66">
        <v>645203</v>
      </c>
      <c r="O7" s="65">
        <v>383430</v>
      </c>
      <c r="P7" s="68">
        <f>IF(E7=0,,-F7/E7)</f>
        <v>0.2241701740213253</v>
      </c>
      <c r="Q7" s="68">
        <f>IF(E7=0,,-G7/E7)</f>
        <v>0.17460600839979826</v>
      </c>
      <c r="R7" s="69">
        <f>IF(E7=0,,I7/E7)</f>
        <v>-1.7267060323524641</v>
      </c>
    </row>
    <row r="8" spans="1:18" ht="11.25" customHeight="1">
      <c r="A8" s="25"/>
      <c r="B8" s="26">
        <f>B9-1</f>
        <v>2007</v>
      </c>
      <c r="C8" s="70">
        <v>628893</v>
      </c>
      <c r="D8" s="71">
        <v>453014</v>
      </c>
      <c r="E8" s="70">
        <v>651722</v>
      </c>
      <c r="F8" s="72">
        <v>-216104</v>
      </c>
      <c r="G8" s="71">
        <v>-126043</v>
      </c>
      <c r="H8" s="73">
        <v>-138944</v>
      </c>
      <c r="I8" s="73">
        <v>-138407</v>
      </c>
      <c r="J8" s="70">
        <v>565928</v>
      </c>
      <c r="K8" s="72">
        <v>191091</v>
      </c>
      <c r="L8" s="72">
        <v>0</v>
      </c>
      <c r="M8" s="72">
        <v>5024</v>
      </c>
      <c r="N8" s="72">
        <v>762043</v>
      </c>
      <c r="O8" s="71">
        <v>505871</v>
      </c>
      <c r="P8" s="74">
        <f>IF(E8=0,,-F8/E8)</f>
        <v>0.33158923590119715</v>
      </c>
      <c r="Q8" s="74">
        <f>IF(E8=0,,-G8/E8)</f>
        <v>0.19339994660299945</v>
      </c>
      <c r="R8" s="75">
        <f>IF(E8=0,,I8/E8)</f>
        <v>-0.2123712257680422</v>
      </c>
    </row>
    <row r="9" spans="1:18" ht="11.25" customHeight="1" thickBot="1">
      <c r="A9" s="32"/>
      <c r="B9" s="33">
        <v>2008</v>
      </c>
      <c r="C9" s="76">
        <v>782359</v>
      </c>
      <c r="D9" s="77">
        <v>647564</v>
      </c>
      <c r="E9" s="76">
        <v>654496</v>
      </c>
      <c r="F9" s="78">
        <v>-308221</v>
      </c>
      <c r="G9" s="77">
        <v>-135672</v>
      </c>
      <c r="H9" s="79">
        <v>237219</v>
      </c>
      <c r="I9" s="79">
        <v>250553</v>
      </c>
      <c r="J9" s="76">
        <v>693790</v>
      </c>
      <c r="K9" s="78">
        <v>327409</v>
      </c>
      <c r="L9" s="78">
        <v>0</v>
      </c>
      <c r="M9" s="78">
        <v>5907</v>
      </c>
      <c r="N9" s="78">
        <v>1027106</v>
      </c>
      <c r="O9" s="77">
        <v>802213</v>
      </c>
      <c r="P9" s="80">
        <f>IF(E9=0,,-F9/E9)</f>
        <v>0.4709287757297218</v>
      </c>
      <c r="Q9" s="80">
        <f>IF(E9=0,,-G9/E9)</f>
        <v>0.20729232875372805</v>
      </c>
      <c r="R9" s="81">
        <f>IF(E9=0,,I9/E9)</f>
        <v>0.38281822959956974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78</v>
      </c>
      <c r="B11" s="42">
        <f>B13-2</f>
        <v>2006</v>
      </c>
      <c r="C11" s="84">
        <v>5103</v>
      </c>
      <c r="D11" s="85">
        <v>4830</v>
      </c>
      <c r="E11" s="84">
        <v>5103</v>
      </c>
      <c r="F11" s="86">
        <v>-418</v>
      </c>
      <c r="G11" s="85">
        <v>-4623</v>
      </c>
      <c r="H11" s="87">
        <v>-547838</v>
      </c>
      <c r="I11" s="84">
        <v>-547838</v>
      </c>
      <c r="J11" s="84">
        <v>0</v>
      </c>
      <c r="K11" s="86">
        <v>0</v>
      </c>
      <c r="L11" s="86">
        <v>0</v>
      </c>
      <c r="M11" s="86">
        <v>100</v>
      </c>
      <c r="N11" s="86">
        <v>100</v>
      </c>
      <c r="O11" s="85">
        <v>100</v>
      </c>
      <c r="P11" s="88">
        <f>IF(E11=0,,-F11/E11)</f>
        <v>0.08191260043111895</v>
      </c>
      <c r="Q11" s="88">
        <f>IF(E11=0,,-G11/E11)</f>
        <v>0.9059376837154615</v>
      </c>
      <c r="R11" s="89">
        <f>IF(E11=0,,I11/E11)</f>
        <v>-107.35606505976877</v>
      </c>
    </row>
    <row r="12" spans="1:18" ht="11.25" customHeight="1">
      <c r="A12" s="102"/>
      <c r="B12" s="26">
        <f>B13-1</f>
        <v>2007</v>
      </c>
      <c r="C12" s="70">
        <v>0</v>
      </c>
      <c r="D12" s="71">
        <v>21</v>
      </c>
      <c r="E12" s="70">
        <v>0</v>
      </c>
      <c r="F12" s="72">
        <v>95</v>
      </c>
      <c r="G12" s="71">
        <v>-787</v>
      </c>
      <c r="H12" s="73">
        <v>-5233</v>
      </c>
      <c r="I12" s="70">
        <v>-5233</v>
      </c>
      <c r="J12" s="70">
        <v>0</v>
      </c>
      <c r="K12" s="72">
        <v>0</v>
      </c>
      <c r="L12" s="72">
        <v>0</v>
      </c>
      <c r="M12" s="72">
        <v>0</v>
      </c>
      <c r="N12" s="72">
        <v>0</v>
      </c>
      <c r="O12" s="71">
        <v>0</v>
      </c>
      <c r="P12" s="74">
        <f>IF(E12=0,,-F12/E12)</f>
        <v>0</v>
      </c>
      <c r="Q12" s="74">
        <f>IF(E12=0,,-G12/E12)</f>
        <v>0</v>
      </c>
      <c r="R12" s="90">
        <f>IF(E12=0,,I12/E12)</f>
        <v>0</v>
      </c>
    </row>
    <row r="13" spans="1:18" ht="11.25" customHeight="1">
      <c r="A13" s="103"/>
      <c r="B13" s="91">
        <v>2008</v>
      </c>
      <c r="C13" s="92"/>
      <c r="D13" s="93"/>
      <c r="E13" s="92"/>
      <c r="F13" s="94"/>
      <c r="G13" s="93"/>
      <c r="H13" s="95"/>
      <c r="I13" s="92"/>
      <c r="J13" s="92"/>
      <c r="K13" s="94"/>
      <c r="L13" s="94"/>
      <c r="M13" s="94"/>
      <c r="N13" s="94"/>
      <c r="O13" s="93"/>
      <c r="P13" s="96">
        <f>IF(E13=0,,-F13/E13)</f>
        <v>0</v>
      </c>
      <c r="Q13" s="96">
        <f>IF(E13=0,,-G13/E13)</f>
        <v>0</v>
      </c>
      <c r="R13" s="97">
        <f>IF(E13=0,,I13/E13)</f>
        <v>0</v>
      </c>
    </row>
    <row r="14" spans="1:18" ht="11.25" customHeight="1">
      <c r="A14" s="101" t="s">
        <v>47</v>
      </c>
      <c r="B14" s="42">
        <f>B16-2</f>
        <v>2006</v>
      </c>
      <c r="C14" s="84">
        <v>0</v>
      </c>
      <c r="D14" s="85">
        <v>0</v>
      </c>
      <c r="E14" s="84">
        <v>0</v>
      </c>
      <c r="F14" s="86">
        <v>301</v>
      </c>
      <c r="G14" s="85">
        <v>-2614</v>
      </c>
      <c r="H14" s="87">
        <v>-2313</v>
      </c>
      <c r="I14" s="84">
        <v>-2313</v>
      </c>
      <c r="J14" s="84">
        <v>0</v>
      </c>
      <c r="K14" s="86">
        <v>0</v>
      </c>
      <c r="L14" s="86">
        <v>0</v>
      </c>
      <c r="M14" s="86">
        <v>0</v>
      </c>
      <c r="N14" s="86">
        <v>0</v>
      </c>
      <c r="O14" s="85">
        <v>0</v>
      </c>
      <c r="P14" s="88">
        <f>IF(E14=0,,-F14/E14)</f>
        <v>0</v>
      </c>
      <c r="Q14" s="88">
        <f>IF(E14=0,,-G14/E14)</f>
        <v>0</v>
      </c>
      <c r="R14" s="89">
        <f>IF(E14=0,,I14/E14)</f>
        <v>0</v>
      </c>
    </row>
    <row r="15" spans="1:18" ht="11.25" customHeight="1">
      <c r="A15" s="102"/>
      <c r="B15" s="26">
        <f>B16-1</f>
        <v>2007</v>
      </c>
      <c r="C15" s="70">
        <v>0</v>
      </c>
      <c r="D15" s="71">
        <v>0</v>
      </c>
      <c r="E15" s="70">
        <v>0</v>
      </c>
      <c r="F15" s="72">
        <v>4537</v>
      </c>
      <c r="G15" s="71">
        <v>3866</v>
      </c>
      <c r="H15" s="73">
        <v>8403</v>
      </c>
      <c r="I15" s="70">
        <v>8403</v>
      </c>
      <c r="J15" s="70">
        <v>0</v>
      </c>
      <c r="K15" s="72">
        <v>0</v>
      </c>
      <c r="L15" s="72">
        <v>0</v>
      </c>
      <c r="M15" s="72">
        <v>0</v>
      </c>
      <c r="N15" s="72">
        <v>0</v>
      </c>
      <c r="O15" s="71">
        <v>0</v>
      </c>
      <c r="P15" s="74">
        <f>IF(E15=0,,-F15/E15)</f>
        <v>0</v>
      </c>
      <c r="Q15" s="74">
        <f>IF(E15=0,,-G15/E15)</f>
        <v>0</v>
      </c>
      <c r="R15" s="90">
        <f>IF(E15=0,,I15/E15)</f>
        <v>0</v>
      </c>
    </row>
    <row r="16" spans="1:18" ht="11.25" customHeight="1">
      <c r="A16" s="103"/>
      <c r="B16" s="91">
        <v>2008</v>
      </c>
      <c r="C16" s="92">
        <v>0</v>
      </c>
      <c r="D16" s="93">
        <v>0</v>
      </c>
      <c r="E16" s="92">
        <v>0</v>
      </c>
      <c r="F16" s="94">
        <v>-46</v>
      </c>
      <c r="G16" s="93">
        <v>-6542</v>
      </c>
      <c r="H16" s="95">
        <v>-6588</v>
      </c>
      <c r="I16" s="92">
        <v>-6588</v>
      </c>
      <c r="J16" s="92">
        <v>0</v>
      </c>
      <c r="K16" s="94">
        <v>0</v>
      </c>
      <c r="L16" s="94">
        <v>0</v>
      </c>
      <c r="M16" s="94">
        <v>0</v>
      </c>
      <c r="N16" s="94">
        <v>0</v>
      </c>
      <c r="O16" s="93">
        <v>0</v>
      </c>
      <c r="P16" s="96">
        <f>IF(E16=0,,-F16/E16)</f>
        <v>0</v>
      </c>
      <c r="Q16" s="96">
        <f>IF(E16=0,,-G16/E16)</f>
        <v>0</v>
      </c>
      <c r="R16" s="97">
        <f>IF(E16=0,,I16/E16)</f>
        <v>0</v>
      </c>
    </row>
    <row r="17" spans="1:18" ht="11.25" customHeight="1">
      <c r="A17" s="101" t="s">
        <v>79</v>
      </c>
      <c r="B17" s="42">
        <f>B19-2</f>
        <v>2006</v>
      </c>
      <c r="C17" s="84">
        <v>235952</v>
      </c>
      <c r="D17" s="85">
        <v>208111</v>
      </c>
      <c r="E17" s="84">
        <v>239045</v>
      </c>
      <c r="F17" s="86">
        <v>14177</v>
      </c>
      <c r="G17" s="85">
        <v>-36918</v>
      </c>
      <c r="H17" s="87">
        <v>-749355</v>
      </c>
      <c r="I17" s="84">
        <v>-749355</v>
      </c>
      <c r="J17" s="84">
        <v>0</v>
      </c>
      <c r="K17" s="86">
        <v>0</v>
      </c>
      <c r="L17" s="86">
        <v>0</v>
      </c>
      <c r="M17" s="86">
        <v>300</v>
      </c>
      <c r="N17" s="86">
        <v>300</v>
      </c>
      <c r="O17" s="85">
        <v>300</v>
      </c>
      <c r="P17" s="88">
        <f>IF(E17=0,,-F17/E17)</f>
        <v>-0.05930682507477671</v>
      </c>
      <c r="Q17" s="88">
        <f>IF(E17=0,,-G17/E17)</f>
        <v>0.15443954067225837</v>
      </c>
      <c r="R17" s="89">
        <f>IF(E17=0,,I17/E17)</f>
        <v>-3.1347863373005085</v>
      </c>
    </row>
    <row r="18" spans="1:18" ht="11.25" customHeight="1">
      <c r="A18" s="102"/>
      <c r="B18" s="26">
        <f>B19-1</f>
        <v>2007</v>
      </c>
      <c r="C18" s="70">
        <v>238507</v>
      </c>
      <c r="D18" s="71">
        <v>210667</v>
      </c>
      <c r="E18" s="70">
        <v>238507</v>
      </c>
      <c r="F18" s="72">
        <v>-15024</v>
      </c>
      <c r="G18" s="71">
        <v>-41098</v>
      </c>
      <c r="H18" s="73">
        <v>-284602</v>
      </c>
      <c r="I18" s="70">
        <v>-284602</v>
      </c>
      <c r="J18" s="70">
        <v>108570</v>
      </c>
      <c r="K18" s="72">
        <v>8513</v>
      </c>
      <c r="L18" s="72">
        <v>0</v>
      </c>
      <c r="M18" s="72">
        <v>300</v>
      </c>
      <c r="N18" s="72">
        <v>117383</v>
      </c>
      <c r="O18" s="71">
        <v>117383</v>
      </c>
      <c r="P18" s="74">
        <f>IF(E18=0,,-F18/E18)</f>
        <v>0.06299186187407498</v>
      </c>
      <c r="Q18" s="74">
        <f>IF(E18=0,,-G18/E18)</f>
        <v>0.172313600858675</v>
      </c>
      <c r="R18" s="90">
        <f>IF(E18=0,,I18/E18)</f>
        <v>-1.1932647679103758</v>
      </c>
    </row>
    <row r="19" spans="1:18" ht="11.25" customHeight="1">
      <c r="A19" s="103"/>
      <c r="B19" s="91">
        <v>2008</v>
      </c>
      <c r="C19" s="92">
        <v>290259</v>
      </c>
      <c r="D19" s="93">
        <v>262419</v>
      </c>
      <c r="E19" s="92">
        <v>253406</v>
      </c>
      <c r="F19" s="94">
        <v>-20181</v>
      </c>
      <c r="G19" s="93">
        <v>-48784</v>
      </c>
      <c r="H19" s="95">
        <v>154069</v>
      </c>
      <c r="I19" s="92">
        <v>154069</v>
      </c>
      <c r="J19" s="92">
        <v>145423</v>
      </c>
      <c r="K19" s="94">
        <v>29294</v>
      </c>
      <c r="L19" s="94">
        <v>0</v>
      </c>
      <c r="M19" s="94">
        <v>0</v>
      </c>
      <c r="N19" s="94">
        <v>174717</v>
      </c>
      <c r="O19" s="93">
        <v>174717</v>
      </c>
      <c r="P19" s="96">
        <f>IF(E19=0,,-F19/E19)</f>
        <v>0.07963899828733337</v>
      </c>
      <c r="Q19" s="96">
        <f>IF(E19=0,,-G19/E19)</f>
        <v>0.19251320016100645</v>
      </c>
      <c r="R19" s="97">
        <f>IF(E19=0,,I19/E19)</f>
        <v>0.6079927073549956</v>
      </c>
    </row>
    <row r="20" spans="1:18" ht="11.25" customHeight="1">
      <c r="A20" s="101" t="s">
        <v>50</v>
      </c>
      <c r="B20" s="42">
        <f>B22-2</f>
        <v>2006</v>
      </c>
      <c r="C20" s="84">
        <v>627</v>
      </c>
      <c r="D20" s="85">
        <v>0</v>
      </c>
      <c r="E20" s="84">
        <v>627</v>
      </c>
      <c r="F20" s="86">
        <v>0</v>
      </c>
      <c r="G20" s="85">
        <v>0</v>
      </c>
      <c r="H20" s="87">
        <v>359</v>
      </c>
      <c r="I20" s="84">
        <v>359</v>
      </c>
      <c r="J20" s="84">
        <v>104</v>
      </c>
      <c r="K20" s="86">
        <v>1000</v>
      </c>
      <c r="L20" s="86">
        <v>0</v>
      </c>
      <c r="M20" s="86">
        <v>0</v>
      </c>
      <c r="N20" s="86">
        <v>1104</v>
      </c>
      <c r="O20" s="85">
        <v>21</v>
      </c>
      <c r="P20" s="88">
        <f>IF(E20=0,,-F20/E20)</f>
        <v>0</v>
      </c>
      <c r="Q20" s="88">
        <f>IF(E20=0,,-G20/E20)</f>
        <v>0</v>
      </c>
      <c r="R20" s="89">
        <f>IF(E20=0,,I20/E20)</f>
        <v>0.5725677830940988</v>
      </c>
    </row>
    <row r="21" spans="1:18" ht="11.25" customHeight="1">
      <c r="A21" s="102"/>
      <c r="B21" s="26">
        <f>B22-1</f>
        <v>2007</v>
      </c>
      <c r="C21" s="70">
        <v>5000</v>
      </c>
      <c r="D21" s="71">
        <v>5000</v>
      </c>
      <c r="E21" s="70">
        <v>725</v>
      </c>
      <c r="F21" s="72">
        <v>625</v>
      </c>
      <c r="G21" s="71">
        <v>0</v>
      </c>
      <c r="H21" s="73">
        <v>1418</v>
      </c>
      <c r="I21" s="70">
        <v>1418</v>
      </c>
      <c r="J21" s="70">
        <v>4275</v>
      </c>
      <c r="K21" s="72">
        <v>375</v>
      </c>
      <c r="L21" s="72">
        <v>0</v>
      </c>
      <c r="M21" s="72">
        <v>0</v>
      </c>
      <c r="N21" s="72">
        <v>4650</v>
      </c>
      <c r="O21" s="71">
        <v>3671</v>
      </c>
      <c r="P21" s="74">
        <f>IF(E21=0,,-F21/E21)</f>
        <v>-0.8620689655172413</v>
      </c>
      <c r="Q21" s="74">
        <f>IF(E21=0,,-G21/E21)</f>
        <v>0</v>
      </c>
      <c r="R21" s="90">
        <f>IF(E21=0,,I21/E21)</f>
        <v>1.9558620689655173</v>
      </c>
    </row>
    <row r="22" spans="1:18" ht="11.25" customHeight="1">
      <c r="A22" s="103"/>
      <c r="B22" s="91">
        <v>2008</v>
      </c>
      <c r="C22" s="92">
        <v>0</v>
      </c>
      <c r="D22" s="93">
        <v>0</v>
      </c>
      <c r="E22" s="92">
        <v>1301</v>
      </c>
      <c r="F22" s="94">
        <v>0</v>
      </c>
      <c r="G22" s="93">
        <v>0</v>
      </c>
      <c r="H22" s="95">
        <v>373</v>
      </c>
      <c r="I22" s="92">
        <v>373</v>
      </c>
      <c r="J22" s="92">
        <v>2973</v>
      </c>
      <c r="K22" s="94">
        <v>375</v>
      </c>
      <c r="L22" s="94">
        <v>0</v>
      </c>
      <c r="M22" s="94">
        <v>0</v>
      </c>
      <c r="N22" s="94">
        <v>3348</v>
      </c>
      <c r="O22" s="93">
        <v>3348</v>
      </c>
      <c r="P22" s="96">
        <f>IF(E22=0,,-F22/E22)</f>
        <v>0</v>
      </c>
      <c r="Q22" s="96">
        <f>IF(E22=0,,-G22/E22)</f>
        <v>0</v>
      </c>
      <c r="R22" s="97">
        <f>IF(E22=0,,I22/E22)</f>
        <v>0.28670253651037664</v>
      </c>
    </row>
    <row r="23" spans="1:18" ht="11.25" customHeight="1">
      <c r="A23" s="101" t="s">
        <v>68</v>
      </c>
      <c r="B23" s="42">
        <f>B25-2</f>
        <v>2006</v>
      </c>
      <c r="C23" s="84">
        <v>124</v>
      </c>
      <c r="D23" s="85">
        <v>124</v>
      </c>
      <c r="E23" s="84">
        <v>5110</v>
      </c>
      <c r="F23" s="86">
        <v>532</v>
      </c>
      <c r="G23" s="85">
        <v>-31</v>
      </c>
      <c r="H23" s="87">
        <v>5611</v>
      </c>
      <c r="I23" s="84">
        <v>-145</v>
      </c>
      <c r="J23" s="84">
        <v>68845</v>
      </c>
      <c r="K23" s="86">
        <v>10101</v>
      </c>
      <c r="L23" s="86">
        <v>0</v>
      </c>
      <c r="M23" s="86">
        <v>0</v>
      </c>
      <c r="N23" s="86">
        <v>78946</v>
      </c>
      <c r="O23" s="85">
        <v>78946</v>
      </c>
      <c r="P23" s="88">
        <f>IF(E23=0,,-F23/E23)</f>
        <v>-0.10410958904109589</v>
      </c>
      <c r="Q23" s="88">
        <f>IF(E23=0,,-G23/E23)</f>
        <v>0.006066536203522505</v>
      </c>
      <c r="R23" s="89">
        <f>IF(E23=0,,I23/E23)</f>
        <v>-0.02837573385518591</v>
      </c>
    </row>
    <row r="24" spans="1:18" ht="11.25" customHeight="1">
      <c r="A24" s="102"/>
      <c r="B24" s="26">
        <f>B25-1</f>
        <v>2007</v>
      </c>
      <c r="C24" s="70">
        <v>328</v>
      </c>
      <c r="D24" s="71">
        <v>328</v>
      </c>
      <c r="E24" s="70">
        <v>-620</v>
      </c>
      <c r="F24" s="72">
        <v>-77</v>
      </c>
      <c r="G24" s="71">
        <v>-4408</v>
      </c>
      <c r="H24" s="73">
        <v>-2006</v>
      </c>
      <c r="I24" s="70">
        <v>-1170</v>
      </c>
      <c r="J24" s="70">
        <v>69793</v>
      </c>
      <c r="K24" s="72">
        <v>7079</v>
      </c>
      <c r="L24" s="72">
        <v>0</v>
      </c>
      <c r="M24" s="72">
        <v>0</v>
      </c>
      <c r="N24" s="72">
        <v>76872</v>
      </c>
      <c r="O24" s="71">
        <v>76872</v>
      </c>
      <c r="P24" s="74">
        <f>IF(E24=0,,-F24/E24)</f>
        <v>-0.12419354838709677</v>
      </c>
      <c r="Q24" s="74">
        <f>IF(E24=0,,-G24/E24)</f>
        <v>-7.109677419354838</v>
      </c>
      <c r="R24" s="90">
        <f>IF(E24=0,,I24/E24)</f>
        <v>1.8870967741935485</v>
      </c>
    </row>
    <row r="25" spans="1:18" ht="11.25" customHeight="1">
      <c r="A25" s="103"/>
      <c r="B25" s="91">
        <v>2008</v>
      </c>
      <c r="C25" s="92">
        <v>-80112</v>
      </c>
      <c r="D25" s="93">
        <v>-80112</v>
      </c>
      <c r="E25" s="92">
        <v>-10320</v>
      </c>
      <c r="F25" s="94">
        <v>7079</v>
      </c>
      <c r="G25" s="93">
        <v>1163</v>
      </c>
      <c r="H25" s="95">
        <v>-2078</v>
      </c>
      <c r="I25" s="92">
        <v>10890</v>
      </c>
      <c r="J25" s="92">
        <v>0</v>
      </c>
      <c r="K25" s="94">
        <v>0</v>
      </c>
      <c r="L25" s="94">
        <v>0</v>
      </c>
      <c r="M25" s="94">
        <v>0</v>
      </c>
      <c r="N25" s="94">
        <v>0</v>
      </c>
      <c r="O25" s="93">
        <v>0</v>
      </c>
      <c r="P25" s="96">
        <f>IF(E25=0,,-F25/E25)</f>
        <v>0.6859496124031008</v>
      </c>
      <c r="Q25" s="96">
        <f>IF(E25=0,,-G25/E25)</f>
        <v>0.1126937984496124</v>
      </c>
      <c r="R25" s="97">
        <f>IF(E25=0,,I25/E25)</f>
        <v>-1.055232558139535</v>
      </c>
    </row>
    <row r="26" spans="1:18" ht="11.25" customHeight="1">
      <c r="A26" s="101" t="s">
        <v>54</v>
      </c>
      <c r="B26" s="42">
        <f>B28-2</f>
        <v>2006</v>
      </c>
      <c r="C26" s="84">
        <v>42500</v>
      </c>
      <c r="D26" s="85">
        <v>1562</v>
      </c>
      <c r="E26" s="84">
        <v>42500</v>
      </c>
      <c r="F26" s="86">
        <v>-85172</v>
      </c>
      <c r="G26" s="85">
        <v>-129</v>
      </c>
      <c r="H26" s="87">
        <v>291</v>
      </c>
      <c r="I26" s="84">
        <v>291</v>
      </c>
      <c r="J26" s="84">
        <v>0</v>
      </c>
      <c r="K26" s="86">
        <v>0</v>
      </c>
      <c r="L26" s="86">
        <v>0</v>
      </c>
      <c r="M26" s="86">
        <v>0</v>
      </c>
      <c r="N26" s="86">
        <v>0</v>
      </c>
      <c r="O26" s="85">
        <v>0</v>
      </c>
      <c r="P26" s="88">
        <f>IF(E26=0,,-F26/E26)</f>
        <v>2.0040470588235295</v>
      </c>
      <c r="Q26" s="88">
        <f>IF(E26=0,,-G26/E26)</f>
        <v>0.0030352941176470588</v>
      </c>
      <c r="R26" s="89">
        <f>IF(E26=0,,I26/E26)</f>
        <v>0.006847058823529412</v>
      </c>
    </row>
    <row r="27" spans="1:18" ht="11.25" customHeight="1">
      <c r="A27" s="102"/>
      <c r="B27" s="26">
        <f>B28-1</f>
        <v>2007</v>
      </c>
      <c r="C27" s="70">
        <v>53060</v>
      </c>
      <c r="D27" s="71">
        <v>2090</v>
      </c>
      <c r="E27" s="70">
        <v>53060</v>
      </c>
      <c r="F27" s="72">
        <v>-123135</v>
      </c>
      <c r="G27" s="71">
        <v>-3962</v>
      </c>
      <c r="H27" s="73">
        <v>-402</v>
      </c>
      <c r="I27" s="70">
        <v>-402</v>
      </c>
      <c r="J27" s="70">
        <v>0</v>
      </c>
      <c r="K27" s="72">
        <v>11206</v>
      </c>
      <c r="L27" s="72">
        <v>0</v>
      </c>
      <c r="M27" s="72">
        <v>0</v>
      </c>
      <c r="N27" s="72">
        <v>11206</v>
      </c>
      <c r="O27" s="71">
        <v>0</v>
      </c>
      <c r="P27" s="74">
        <f>IF(E27=0,,-F27/E27)</f>
        <v>2.320674707877874</v>
      </c>
      <c r="Q27" s="74">
        <f>IF(E27=0,,-G27/E27)</f>
        <v>0.07467018469656993</v>
      </c>
      <c r="R27" s="90">
        <f>IF(E27=0,,I27/E27)</f>
        <v>-0.007576328684508104</v>
      </c>
    </row>
    <row r="28" spans="1:18" ht="11.25" customHeight="1">
      <c r="A28" s="103"/>
      <c r="B28" s="91">
        <v>2008</v>
      </c>
      <c r="C28" s="92">
        <v>62169</v>
      </c>
      <c r="D28" s="93">
        <v>2433</v>
      </c>
      <c r="E28" s="92">
        <v>62169</v>
      </c>
      <c r="F28" s="94">
        <v>-120905</v>
      </c>
      <c r="G28" s="93">
        <v>-130</v>
      </c>
      <c r="H28" s="95">
        <v>1976</v>
      </c>
      <c r="I28" s="92">
        <v>1976</v>
      </c>
      <c r="J28" s="92">
        <v>0</v>
      </c>
      <c r="K28" s="94">
        <v>13118</v>
      </c>
      <c r="L28" s="94">
        <v>0</v>
      </c>
      <c r="M28" s="94">
        <v>0</v>
      </c>
      <c r="N28" s="94">
        <v>13118</v>
      </c>
      <c r="O28" s="93">
        <v>0</v>
      </c>
      <c r="P28" s="96">
        <f>IF(E28=0,,-F28/E28)</f>
        <v>1.9447795525100935</v>
      </c>
      <c r="Q28" s="96">
        <f>IF(E28=0,,-G28/E28)</f>
        <v>0.0020910743296498253</v>
      </c>
      <c r="R28" s="97">
        <f>IF(E28=0,,I28/E28)</f>
        <v>0.031784329810677345</v>
      </c>
    </row>
    <row r="29" spans="1:18" ht="11.25" customHeight="1">
      <c r="A29" s="101" t="s">
        <v>57</v>
      </c>
      <c r="B29" s="42">
        <f>B31-2</f>
        <v>2006</v>
      </c>
      <c r="C29" s="84">
        <v>333206</v>
      </c>
      <c r="D29" s="85">
        <v>249950</v>
      </c>
      <c r="E29" s="84">
        <v>379774</v>
      </c>
      <c r="F29" s="86">
        <v>-80098</v>
      </c>
      <c r="G29" s="85">
        <v>-73048</v>
      </c>
      <c r="H29" s="87">
        <v>138235</v>
      </c>
      <c r="I29" s="84">
        <v>138380</v>
      </c>
      <c r="J29" s="84">
        <v>411348</v>
      </c>
      <c r="K29" s="86">
        <v>150473</v>
      </c>
      <c r="L29" s="86">
        <v>0</v>
      </c>
      <c r="M29" s="86">
        <v>2932</v>
      </c>
      <c r="N29" s="86">
        <v>564753</v>
      </c>
      <c r="O29" s="85">
        <v>304063</v>
      </c>
      <c r="P29" s="88">
        <f>IF(E29=0,,-F29/E29)</f>
        <v>0.21090964626330397</v>
      </c>
      <c r="Q29" s="88">
        <f>IF(E29=0,,-G29/E29)</f>
        <v>0.19234597418464666</v>
      </c>
      <c r="R29" s="89">
        <f>IF(E29=0,,I29/E29)</f>
        <v>0.3643746017368224</v>
      </c>
    </row>
    <row r="30" spans="1:18" ht="11.25" customHeight="1">
      <c r="A30" s="102"/>
      <c r="B30" s="26">
        <f>B31-1</f>
        <v>2007</v>
      </c>
      <c r="C30" s="70">
        <v>331998</v>
      </c>
      <c r="D30" s="71">
        <v>234908</v>
      </c>
      <c r="E30" s="70">
        <v>360050</v>
      </c>
      <c r="F30" s="72">
        <v>-83125</v>
      </c>
      <c r="G30" s="71">
        <v>-79654</v>
      </c>
      <c r="H30" s="73">
        <v>143478</v>
      </c>
      <c r="I30" s="70">
        <v>143179</v>
      </c>
      <c r="J30" s="70">
        <v>383290</v>
      </c>
      <c r="K30" s="72">
        <v>163918</v>
      </c>
      <c r="L30" s="72">
        <v>0</v>
      </c>
      <c r="M30" s="72">
        <v>4724</v>
      </c>
      <c r="N30" s="72">
        <v>551932</v>
      </c>
      <c r="O30" s="71">
        <v>307945</v>
      </c>
      <c r="P30" s="74">
        <f>IF(E30=0,,-F30/E30)</f>
        <v>0.23087071240105542</v>
      </c>
      <c r="Q30" s="74">
        <f>IF(E30=0,,-G30/E30)</f>
        <v>0.221230384668796</v>
      </c>
      <c r="R30" s="90">
        <f>IF(E30=0,,I30/E30)</f>
        <v>0.3976642133037078</v>
      </c>
    </row>
    <row r="31" spans="1:18" ht="11.25" customHeight="1">
      <c r="A31" s="103"/>
      <c r="B31" s="91">
        <v>2008</v>
      </c>
      <c r="C31" s="92">
        <v>510043</v>
      </c>
      <c r="D31" s="93">
        <v>462824</v>
      </c>
      <c r="E31" s="92">
        <v>347940</v>
      </c>
      <c r="F31" s="94">
        <v>-174168</v>
      </c>
      <c r="G31" s="93">
        <v>-81379</v>
      </c>
      <c r="H31" s="95">
        <v>89467</v>
      </c>
      <c r="I31" s="92">
        <v>89833</v>
      </c>
      <c r="J31" s="92">
        <v>545394</v>
      </c>
      <c r="K31" s="94">
        <v>284622</v>
      </c>
      <c r="L31" s="94">
        <v>0</v>
      </c>
      <c r="M31" s="94">
        <v>5907</v>
      </c>
      <c r="N31" s="94">
        <v>835923</v>
      </c>
      <c r="O31" s="93">
        <v>624148</v>
      </c>
      <c r="P31" s="96">
        <f>IF(E31=0,,-F31/E31)</f>
        <v>0.5005690636316606</v>
      </c>
      <c r="Q31" s="96">
        <f>IF(E31=0,,-G31/E31)</f>
        <v>0.23388802667126515</v>
      </c>
      <c r="R31" s="97">
        <f>IF(E31=0,,I31/E31)</f>
        <v>0.25818531930792665</v>
      </c>
    </row>
  </sheetData>
  <mergeCells count="8"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202712</v>
      </c>
      <c r="D7" s="21">
        <v>4414</v>
      </c>
      <c r="E7" s="21">
        <v>0</v>
      </c>
      <c r="F7" s="21">
        <v>-106793</v>
      </c>
      <c r="G7" s="21">
        <v>0</v>
      </c>
      <c r="H7" s="21">
        <v>-1439</v>
      </c>
      <c r="I7" s="21">
        <v>-18739</v>
      </c>
      <c r="J7" s="21">
        <v>0</v>
      </c>
      <c r="K7" s="21">
        <v>0</v>
      </c>
      <c r="L7" s="22">
        <v>80155</v>
      </c>
      <c r="M7" s="23">
        <f>IF(C7=0,,-F7/C7)</f>
        <v>0.5268213031295631</v>
      </c>
      <c r="N7" s="23">
        <f>IF(C7=0,,-I7/C7)</f>
        <v>0.09244149335017167</v>
      </c>
      <c r="O7" s="24">
        <f>IF(C7=0,,L7/C7)</f>
        <v>0.39541319704802874</v>
      </c>
    </row>
    <row r="8" spans="1:15" ht="11.25" customHeight="1">
      <c r="A8" s="25"/>
      <c r="B8" s="26">
        <f>B9-1</f>
        <v>2007</v>
      </c>
      <c r="C8" s="27">
        <v>282508</v>
      </c>
      <c r="D8" s="28">
        <v>2659</v>
      </c>
      <c r="E8" s="28">
        <v>0</v>
      </c>
      <c r="F8" s="28">
        <v>-141459</v>
      </c>
      <c r="G8" s="28">
        <v>0</v>
      </c>
      <c r="H8" s="28">
        <v>-33787</v>
      </c>
      <c r="I8" s="28">
        <v>-19540</v>
      </c>
      <c r="J8" s="28">
        <v>0</v>
      </c>
      <c r="K8" s="28">
        <v>0</v>
      </c>
      <c r="L8" s="29">
        <v>90381</v>
      </c>
      <c r="M8" s="30">
        <f>IF(C8=0,,-F8/C8)</f>
        <v>0.5007256431676271</v>
      </c>
      <c r="N8" s="30">
        <f>IF(C8=0,,-I8/C8)</f>
        <v>0.06916618290455491</v>
      </c>
      <c r="O8" s="31">
        <f>IF(C8=0,,L8/C8)</f>
        <v>0.3199236835771022</v>
      </c>
    </row>
    <row r="9" spans="1:15" ht="11.25" customHeight="1" thickBot="1">
      <c r="A9" s="32"/>
      <c r="B9" s="33">
        <v>2008</v>
      </c>
      <c r="C9" s="34">
        <v>221167</v>
      </c>
      <c r="D9" s="35">
        <v>1929</v>
      </c>
      <c r="E9" s="35">
        <v>0</v>
      </c>
      <c r="F9" s="35">
        <v>-172782</v>
      </c>
      <c r="G9" s="35">
        <v>0</v>
      </c>
      <c r="H9" s="35">
        <v>-7921</v>
      </c>
      <c r="I9" s="35">
        <v>-42898</v>
      </c>
      <c r="J9" s="35">
        <v>0</v>
      </c>
      <c r="K9" s="35">
        <v>0</v>
      </c>
      <c r="L9" s="36">
        <v>-505</v>
      </c>
      <c r="M9" s="37">
        <f>IF(C9=0,,-F9/C9)</f>
        <v>0.7812286643124878</v>
      </c>
      <c r="N9" s="37">
        <f>IF(C9=0,,-I9/C9)</f>
        <v>0.1939620286932499</v>
      </c>
      <c r="O9" s="38">
        <f>IF(C9=0,,L9/C9)</f>
        <v>-0.0022833424516315727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81</v>
      </c>
      <c r="B11" s="42">
        <f>B13-2</f>
        <v>2006</v>
      </c>
      <c r="C11" s="43">
        <v>30615</v>
      </c>
      <c r="D11" s="44">
        <v>3014</v>
      </c>
      <c r="E11" s="44">
        <v>0</v>
      </c>
      <c r="F11" s="44">
        <v>-1105</v>
      </c>
      <c r="G11" s="44">
        <v>0</v>
      </c>
      <c r="H11" s="44">
        <v>-1439</v>
      </c>
      <c r="I11" s="44">
        <v>-5681</v>
      </c>
      <c r="J11" s="44">
        <v>0</v>
      </c>
      <c r="K11" s="44">
        <v>0</v>
      </c>
      <c r="L11" s="45">
        <v>25404</v>
      </c>
      <c r="M11" s="46">
        <f>IF(C11=0,,-F11/C11)</f>
        <v>0.036093418259023353</v>
      </c>
      <c r="N11" s="46">
        <f>IF(C11=0,,-I11/C11)</f>
        <v>0.18556263269639064</v>
      </c>
      <c r="O11" s="47">
        <f>IF(C11=0,,L11/C11)</f>
        <v>0.8297893189612935</v>
      </c>
    </row>
    <row r="12" spans="1:15" ht="11.25" customHeight="1">
      <c r="A12" s="102"/>
      <c r="B12" s="26">
        <f>B13-1</f>
        <v>2007</v>
      </c>
      <c r="C12" s="27">
        <v>33697</v>
      </c>
      <c r="D12" s="28">
        <v>426</v>
      </c>
      <c r="E12" s="28">
        <v>0</v>
      </c>
      <c r="F12" s="28">
        <v>-11665</v>
      </c>
      <c r="G12" s="28">
        <v>0</v>
      </c>
      <c r="H12" s="28">
        <v>-23033</v>
      </c>
      <c r="I12" s="28">
        <v>-6590</v>
      </c>
      <c r="J12" s="28">
        <v>0</v>
      </c>
      <c r="K12" s="28">
        <v>0</v>
      </c>
      <c r="L12" s="29">
        <v>-7165</v>
      </c>
      <c r="M12" s="30">
        <f>IF(C12=0,,-F12/C12)</f>
        <v>0.3461732498441998</v>
      </c>
      <c r="N12" s="30">
        <f>IF(C12=0,,-I12/C12)</f>
        <v>0.19556637089355136</v>
      </c>
      <c r="O12" s="48">
        <f>IF(C12=0,,L12/C12)</f>
        <v>-0.21263020446924058</v>
      </c>
    </row>
    <row r="13" spans="1:15" ht="11.25" customHeight="1">
      <c r="A13" s="103"/>
      <c r="B13" s="49">
        <v>2008</v>
      </c>
      <c r="C13" s="50">
        <v>33828</v>
      </c>
      <c r="D13" s="51">
        <v>388</v>
      </c>
      <c r="E13" s="51">
        <v>0</v>
      </c>
      <c r="F13" s="51">
        <v>-12243</v>
      </c>
      <c r="G13" s="51">
        <v>0</v>
      </c>
      <c r="H13" s="51">
        <v>-7921</v>
      </c>
      <c r="I13" s="51">
        <v>-7361</v>
      </c>
      <c r="J13" s="51">
        <v>0</v>
      </c>
      <c r="K13" s="51">
        <v>0</v>
      </c>
      <c r="L13" s="52">
        <v>6691</v>
      </c>
      <c r="M13" s="53">
        <f>IF(C13=0,,-F13/C13)</f>
        <v>0.36191912025540973</v>
      </c>
      <c r="N13" s="53">
        <f>IF(C13=0,,-I13/C13)</f>
        <v>0.21760080406763627</v>
      </c>
      <c r="O13" s="54">
        <f>IF(C13=0,,L13/C13)</f>
        <v>0.19779472626226793</v>
      </c>
    </row>
    <row r="14" spans="1:15" ht="11.25" customHeight="1">
      <c r="A14" s="101" t="s">
        <v>47</v>
      </c>
      <c r="B14" s="42">
        <f>B16-2</f>
        <v>2006</v>
      </c>
      <c r="C14" s="43">
        <v>6089</v>
      </c>
      <c r="D14" s="44">
        <v>142</v>
      </c>
      <c r="E14" s="44">
        <v>0</v>
      </c>
      <c r="F14" s="44">
        <v>-879</v>
      </c>
      <c r="G14" s="44">
        <v>0</v>
      </c>
      <c r="H14" s="44">
        <v>0</v>
      </c>
      <c r="I14" s="44">
        <v>-964</v>
      </c>
      <c r="J14" s="44">
        <v>0</v>
      </c>
      <c r="K14" s="44">
        <v>0</v>
      </c>
      <c r="L14" s="45">
        <v>4388</v>
      </c>
      <c r="M14" s="46">
        <f>IF(C14=0,,-F14/C14)</f>
        <v>0.14435867958613893</v>
      </c>
      <c r="N14" s="46">
        <f>IF(C14=0,,-I14/C14)</f>
        <v>0.1583182788635244</v>
      </c>
      <c r="O14" s="47">
        <f>IF(C14=0,,L14/C14)</f>
        <v>0.7206437838725571</v>
      </c>
    </row>
    <row r="15" spans="1:15" ht="11.25" customHeight="1">
      <c r="A15" s="102"/>
      <c r="B15" s="26">
        <f>B16-1</f>
        <v>2007</v>
      </c>
      <c r="C15" s="27">
        <v>3740</v>
      </c>
      <c r="D15" s="28">
        <v>164</v>
      </c>
      <c r="E15" s="28">
        <v>0</v>
      </c>
      <c r="F15" s="28">
        <v>-2147</v>
      </c>
      <c r="G15" s="28">
        <v>0</v>
      </c>
      <c r="H15" s="28">
        <v>0</v>
      </c>
      <c r="I15" s="28">
        <v>-281</v>
      </c>
      <c r="J15" s="28">
        <v>0</v>
      </c>
      <c r="K15" s="28">
        <v>0</v>
      </c>
      <c r="L15" s="29">
        <v>1476</v>
      </c>
      <c r="M15" s="30">
        <f>IF(C15=0,,-F15/C15)</f>
        <v>0.5740641711229947</v>
      </c>
      <c r="N15" s="30">
        <f>IF(C15=0,,-I15/C15)</f>
        <v>0.07513368983957219</v>
      </c>
      <c r="O15" s="48">
        <f>IF(C15=0,,L15/C15)</f>
        <v>0.3946524064171123</v>
      </c>
    </row>
    <row r="16" spans="1:15" ht="11.25" customHeight="1">
      <c r="A16" s="103"/>
      <c r="B16" s="49">
        <v>2008</v>
      </c>
      <c r="C16" s="50">
        <v>5880</v>
      </c>
      <c r="D16" s="51">
        <v>163</v>
      </c>
      <c r="E16" s="51">
        <v>0</v>
      </c>
      <c r="F16" s="51">
        <v>-1029</v>
      </c>
      <c r="G16" s="51">
        <v>0</v>
      </c>
      <c r="H16" s="51">
        <v>0</v>
      </c>
      <c r="I16" s="51">
        <v>-430</v>
      </c>
      <c r="J16" s="51">
        <v>0</v>
      </c>
      <c r="K16" s="51">
        <v>0</v>
      </c>
      <c r="L16" s="52">
        <v>4584</v>
      </c>
      <c r="M16" s="53">
        <f>IF(C16=0,,-F16/C16)</f>
        <v>0.175</v>
      </c>
      <c r="N16" s="53">
        <f>IF(C16=0,,-I16/C16)</f>
        <v>0.07312925170068027</v>
      </c>
      <c r="O16" s="54">
        <f>IF(C16=0,,L16/C16)</f>
        <v>0.7795918367346939</v>
      </c>
    </row>
    <row r="17" spans="1:15" ht="11.25" customHeight="1">
      <c r="A17" s="101" t="s">
        <v>82</v>
      </c>
      <c r="B17" s="42">
        <f>B19-2</f>
        <v>2006</v>
      </c>
      <c r="C17" s="43">
        <v>121594</v>
      </c>
      <c r="D17" s="44">
        <v>920</v>
      </c>
      <c r="E17" s="44">
        <v>0</v>
      </c>
      <c r="F17" s="44">
        <v>-52164</v>
      </c>
      <c r="G17" s="44">
        <v>0</v>
      </c>
      <c r="H17" s="44">
        <v>0</v>
      </c>
      <c r="I17" s="44">
        <v>-6374</v>
      </c>
      <c r="J17" s="44">
        <v>0</v>
      </c>
      <c r="K17" s="44">
        <v>0</v>
      </c>
      <c r="L17" s="45">
        <v>63976</v>
      </c>
      <c r="M17" s="46">
        <f>IF(C17=0,,-F17/C17)</f>
        <v>0.42900143099166077</v>
      </c>
      <c r="N17" s="46">
        <f>IF(C17=0,,-I17/C17)</f>
        <v>0.052420349688306986</v>
      </c>
      <c r="O17" s="47">
        <f>IF(C17=0,,L17/C17)</f>
        <v>0.526144382124118</v>
      </c>
    </row>
    <row r="18" spans="1:15" ht="11.25" customHeight="1">
      <c r="A18" s="102"/>
      <c r="B18" s="26">
        <f>B19-1</f>
        <v>2007</v>
      </c>
      <c r="C18" s="27">
        <v>101444</v>
      </c>
      <c r="D18" s="28">
        <v>1511</v>
      </c>
      <c r="E18" s="28">
        <v>0</v>
      </c>
      <c r="F18" s="28">
        <v>-60556</v>
      </c>
      <c r="G18" s="28">
        <v>0</v>
      </c>
      <c r="H18" s="28">
        <v>-10754</v>
      </c>
      <c r="I18" s="28">
        <v>-5936</v>
      </c>
      <c r="J18" s="28">
        <v>0</v>
      </c>
      <c r="K18" s="28">
        <v>0</v>
      </c>
      <c r="L18" s="29">
        <v>25709</v>
      </c>
      <c r="M18" s="30">
        <f>IF(C18=0,,-F18/C18)</f>
        <v>0.5969401837466977</v>
      </c>
      <c r="N18" s="30">
        <f>IF(C18=0,,-I18/C18)</f>
        <v>0.05851504278222468</v>
      </c>
      <c r="O18" s="48">
        <f>IF(C18=0,,L18/C18)</f>
        <v>0.25343046409841885</v>
      </c>
    </row>
    <row r="19" spans="1:15" ht="11.25" customHeight="1">
      <c r="A19" s="103"/>
      <c r="B19" s="49">
        <v>2008</v>
      </c>
      <c r="C19" s="50">
        <v>61743</v>
      </c>
      <c r="D19" s="51">
        <v>-961</v>
      </c>
      <c r="E19" s="51">
        <v>0</v>
      </c>
      <c r="F19" s="51">
        <v>-52001</v>
      </c>
      <c r="G19" s="51">
        <v>0</v>
      </c>
      <c r="H19" s="51">
        <v>0</v>
      </c>
      <c r="I19" s="51">
        <v>-4885</v>
      </c>
      <c r="J19" s="51">
        <v>0</v>
      </c>
      <c r="K19" s="51">
        <v>0</v>
      </c>
      <c r="L19" s="52">
        <v>3896</v>
      </c>
      <c r="M19" s="53">
        <f>IF(C19=0,,-F19/C19)</f>
        <v>0.8422169314740132</v>
      </c>
      <c r="N19" s="53">
        <f>IF(C19=0,,-I19/C19)</f>
        <v>0.07911828061480654</v>
      </c>
      <c r="O19" s="54">
        <f>IF(C19=0,,L19/C19)</f>
        <v>0.06310027047600537</v>
      </c>
    </row>
    <row r="20" spans="1:15" ht="11.25" customHeight="1">
      <c r="A20" s="101" t="s">
        <v>57</v>
      </c>
      <c r="B20" s="42">
        <f>B22-2</f>
        <v>2006</v>
      </c>
      <c r="C20" s="43">
        <v>44414</v>
      </c>
      <c r="D20" s="44">
        <v>338</v>
      </c>
      <c r="E20" s="44">
        <v>0</v>
      </c>
      <c r="F20" s="44">
        <v>-52645</v>
      </c>
      <c r="G20" s="44">
        <v>0</v>
      </c>
      <c r="H20" s="44">
        <v>0</v>
      </c>
      <c r="I20" s="44">
        <v>-5720</v>
      </c>
      <c r="J20" s="44">
        <v>0</v>
      </c>
      <c r="K20" s="44">
        <v>0</v>
      </c>
      <c r="L20" s="45">
        <v>-13613</v>
      </c>
      <c r="M20" s="46">
        <f>IF(C20=0,,-F20/C20)</f>
        <v>1.1853244472463638</v>
      </c>
      <c r="N20" s="46">
        <f>IF(C20=0,,-I20/C20)</f>
        <v>0.1287882199306525</v>
      </c>
      <c r="O20" s="47">
        <f>IF(C20=0,,L20/C20)</f>
        <v>-0.30650245418111405</v>
      </c>
    </row>
    <row r="21" spans="1:15" ht="11.25" customHeight="1">
      <c r="A21" s="102"/>
      <c r="B21" s="26">
        <f>B22-1</f>
        <v>2007</v>
      </c>
      <c r="C21" s="27">
        <v>143627</v>
      </c>
      <c r="D21" s="28">
        <v>558</v>
      </c>
      <c r="E21" s="28">
        <v>0</v>
      </c>
      <c r="F21" s="28">
        <v>-67091</v>
      </c>
      <c r="G21" s="28">
        <v>0</v>
      </c>
      <c r="H21" s="28">
        <v>0</v>
      </c>
      <c r="I21" s="28">
        <v>-6733</v>
      </c>
      <c r="J21" s="28">
        <v>0</v>
      </c>
      <c r="K21" s="28">
        <v>0</v>
      </c>
      <c r="L21" s="29">
        <v>70361</v>
      </c>
      <c r="M21" s="30">
        <f>IF(C21=0,,-F21/C21)</f>
        <v>0.4671196919799202</v>
      </c>
      <c r="N21" s="30">
        <f>IF(C21=0,,-I21/C21)</f>
        <v>0.0468783724508623</v>
      </c>
      <c r="O21" s="48">
        <f>IF(C21=0,,L21/C21)</f>
        <v>0.4898869989625906</v>
      </c>
    </row>
    <row r="22" spans="1:15" ht="11.25" customHeight="1">
      <c r="A22" s="103"/>
      <c r="B22" s="49">
        <v>2008</v>
      </c>
      <c r="C22" s="50">
        <v>119716</v>
      </c>
      <c r="D22" s="51">
        <v>2339</v>
      </c>
      <c r="E22" s="51">
        <v>0</v>
      </c>
      <c r="F22" s="51">
        <v>-107509</v>
      </c>
      <c r="G22" s="51">
        <v>0</v>
      </c>
      <c r="H22" s="51">
        <v>0</v>
      </c>
      <c r="I22" s="51">
        <v>-30222</v>
      </c>
      <c r="J22" s="51">
        <v>0</v>
      </c>
      <c r="K22" s="51">
        <v>0</v>
      </c>
      <c r="L22" s="52">
        <v>-15676</v>
      </c>
      <c r="M22" s="53">
        <f>IF(C22=0,,-F22/C22)</f>
        <v>0.8980336797086438</v>
      </c>
      <c r="N22" s="53">
        <f>IF(C22=0,,-I22/C22)</f>
        <v>0.2524474589862675</v>
      </c>
      <c r="O22" s="54">
        <f>IF(C22=0,,L22/C22)</f>
        <v>-0.13094323231648233</v>
      </c>
    </row>
  </sheetData>
  <mergeCells count="5">
    <mergeCell ref="A20:A22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254685</v>
      </c>
      <c r="D7" s="65">
        <v>254685</v>
      </c>
      <c r="E7" s="64">
        <v>202712</v>
      </c>
      <c r="F7" s="66">
        <v>-106793</v>
      </c>
      <c r="G7" s="65">
        <v>-18739</v>
      </c>
      <c r="H7" s="67">
        <v>80155</v>
      </c>
      <c r="I7" s="67">
        <v>80155</v>
      </c>
      <c r="J7" s="64">
        <v>64810</v>
      </c>
      <c r="K7" s="66">
        <v>49555</v>
      </c>
      <c r="L7" s="66">
        <v>0</v>
      </c>
      <c r="M7" s="66">
        <v>2747</v>
      </c>
      <c r="N7" s="66">
        <v>117112</v>
      </c>
      <c r="O7" s="65">
        <v>117112</v>
      </c>
      <c r="P7" s="68">
        <f>IF(E7=0,,-F7/E7)</f>
        <v>0.5268213031295631</v>
      </c>
      <c r="Q7" s="68">
        <f>IF(E7=0,,-G7/E7)</f>
        <v>0.09244149335017167</v>
      </c>
      <c r="R7" s="69">
        <f>IF(E7=0,,I7/E7)</f>
        <v>0.39541319704802874</v>
      </c>
    </row>
    <row r="8" spans="1:18" ht="11.25" customHeight="1">
      <c r="A8" s="25"/>
      <c r="B8" s="26">
        <f>B9-1</f>
        <v>2007</v>
      </c>
      <c r="C8" s="70">
        <v>230956</v>
      </c>
      <c r="D8" s="71">
        <v>230956</v>
      </c>
      <c r="E8" s="70">
        <v>282508</v>
      </c>
      <c r="F8" s="72">
        <v>-141459</v>
      </c>
      <c r="G8" s="71">
        <v>-19540</v>
      </c>
      <c r="H8" s="73">
        <v>90381</v>
      </c>
      <c r="I8" s="73">
        <v>90381</v>
      </c>
      <c r="J8" s="70">
        <v>13258</v>
      </c>
      <c r="K8" s="72">
        <v>74363</v>
      </c>
      <c r="L8" s="72">
        <v>0</v>
      </c>
      <c r="M8" s="72">
        <v>7461</v>
      </c>
      <c r="N8" s="72">
        <v>95082</v>
      </c>
      <c r="O8" s="71">
        <v>95082</v>
      </c>
      <c r="P8" s="74">
        <f>IF(E8=0,,-F8/E8)</f>
        <v>0.5007256431676271</v>
      </c>
      <c r="Q8" s="74">
        <f>IF(E8=0,,-G8/E8)</f>
        <v>0.06916618290455491</v>
      </c>
      <c r="R8" s="75">
        <f>IF(E8=0,,I8/E8)</f>
        <v>0.3199236835771022</v>
      </c>
    </row>
    <row r="9" spans="1:18" ht="11.25" customHeight="1" thickBot="1">
      <c r="A9" s="32"/>
      <c r="B9" s="33">
        <v>2008</v>
      </c>
      <c r="C9" s="76">
        <v>227008</v>
      </c>
      <c r="D9" s="77">
        <v>227008</v>
      </c>
      <c r="E9" s="76">
        <v>221167</v>
      </c>
      <c r="F9" s="78">
        <v>-172782</v>
      </c>
      <c r="G9" s="77">
        <v>-42898</v>
      </c>
      <c r="H9" s="79">
        <v>-505</v>
      </c>
      <c r="I9" s="79">
        <v>-505</v>
      </c>
      <c r="J9" s="76">
        <v>19099</v>
      </c>
      <c r="K9" s="78">
        <v>100844</v>
      </c>
      <c r="L9" s="78">
        <v>0</v>
      </c>
      <c r="M9" s="78">
        <v>9476</v>
      </c>
      <c r="N9" s="78">
        <v>129419</v>
      </c>
      <c r="O9" s="77">
        <v>129419</v>
      </c>
      <c r="P9" s="80">
        <f>IF(E9=0,,-F9/E9)</f>
        <v>0.7812286643124878</v>
      </c>
      <c r="Q9" s="80">
        <f>IF(E9=0,,-G9/E9)</f>
        <v>0.1939620286932499</v>
      </c>
      <c r="R9" s="81">
        <f>IF(E9=0,,I9/E9)</f>
        <v>-0.0022833424516315727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81</v>
      </c>
      <c r="B11" s="42">
        <f>B13-2</f>
        <v>2006</v>
      </c>
      <c r="C11" s="84">
        <v>30615</v>
      </c>
      <c r="D11" s="85">
        <v>30615</v>
      </c>
      <c r="E11" s="84">
        <v>30615</v>
      </c>
      <c r="F11" s="86">
        <v>-1105</v>
      </c>
      <c r="G11" s="85">
        <v>-5681</v>
      </c>
      <c r="H11" s="87">
        <v>25404</v>
      </c>
      <c r="I11" s="84">
        <v>25404</v>
      </c>
      <c r="J11" s="84">
        <v>0</v>
      </c>
      <c r="K11" s="86">
        <v>665</v>
      </c>
      <c r="L11" s="86">
        <v>0</v>
      </c>
      <c r="M11" s="86">
        <v>0</v>
      </c>
      <c r="N11" s="86">
        <v>665</v>
      </c>
      <c r="O11" s="85">
        <v>665</v>
      </c>
      <c r="P11" s="88">
        <f>IF(E11=0,,-F11/E11)</f>
        <v>0.036093418259023353</v>
      </c>
      <c r="Q11" s="88">
        <f>IF(E11=0,,-G11/E11)</f>
        <v>0.18556263269639064</v>
      </c>
      <c r="R11" s="89">
        <f>IF(E11=0,,I11/E11)</f>
        <v>0.8297893189612935</v>
      </c>
    </row>
    <row r="12" spans="1:18" ht="11.25" customHeight="1">
      <c r="A12" s="102"/>
      <c r="B12" s="26">
        <f>B13-1</f>
        <v>2007</v>
      </c>
      <c r="C12" s="70">
        <v>33697</v>
      </c>
      <c r="D12" s="71">
        <v>33697</v>
      </c>
      <c r="E12" s="70">
        <v>33697</v>
      </c>
      <c r="F12" s="72">
        <v>-11665</v>
      </c>
      <c r="G12" s="71">
        <v>-6590</v>
      </c>
      <c r="H12" s="73">
        <v>-7165</v>
      </c>
      <c r="I12" s="70">
        <v>-7165</v>
      </c>
      <c r="J12" s="70">
        <v>0</v>
      </c>
      <c r="K12" s="72">
        <v>4673</v>
      </c>
      <c r="L12" s="72">
        <v>0</v>
      </c>
      <c r="M12" s="72">
        <v>154</v>
      </c>
      <c r="N12" s="72">
        <v>4827</v>
      </c>
      <c r="O12" s="71">
        <v>4827</v>
      </c>
      <c r="P12" s="74">
        <f>IF(E12=0,,-F12/E12)</f>
        <v>0.3461732498441998</v>
      </c>
      <c r="Q12" s="74">
        <f>IF(E12=0,,-G12/E12)</f>
        <v>0.19556637089355136</v>
      </c>
      <c r="R12" s="90">
        <f>IF(E12=0,,I12/E12)</f>
        <v>-0.21263020446924058</v>
      </c>
    </row>
    <row r="13" spans="1:18" ht="11.25" customHeight="1">
      <c r="A13" s="103"/>
      <c r="B13" s="91">
        <v>2008</v>
      </c>
      <c r="C13" s="92">
        <v>33828</v>
      </c>
      <c r="D13" s="93">
        <v>33828</v>
      </c>
      <c r="E13" s="92">
        <v>33828</v>
      </c>
      <c r="F13" s="94">
        <v>-12243</v>
      </c>
      <c r="G13" s="93">
        <v>-7361</v>
      </c>
      <c r="H13" s="95">
        <v>6691</v>
      </c>
      <c r="I13" s="92">
        <v>6691</v>
      </c>
      <c r="J13" s="92">
        <v>0</v>
      </c>
      <c r="K13" s="94">
        <v>6009</v>
      </c>
      <c r="L13" s="94">
        <v>0</v>
      </c>
      <c r="M13" s="94">
        <v>74</v>
      </c>
      <c r="N13" s="94">
        <v>6083</v>
      </c>
      <c r="O13" s="93">
        <v>6083</v>
      </c>
      <c r="P13" s="96">
        <f>IF(E13=0,,-F13/E13)</f>
        <v>0.36191912025540973</v>
      </c>
      <c r="Q13" s="96">
        <f>IF(E13=0,,-G13/E13)</f>
        <v>0.21760080406763627</v>
      </c>
      <c r="R13" s="97">
        <f>IF(E13=0,,I13/E13)</f>
        <v>0.19779472626226793</v>
      </c>
    </row>
    <row r="14" spans="1:18" ht="11.25" customHeight="1">
      <c r="A14" s="101" t="s">
        <v>47</v>
      </c>
      <c r="B14" s="42">
        <f>B16-2</f>
        <v>2006</v>
      </c>
      <c r="C14" s="84">
        <v>6089</v>
      </c>
      <c r="D14" s="85">
        <v>6089</v>
      </c>
      <c r="E14" s="84">
        <v>6089</v>
      </c>
      <c r="F14" s="86">
        <v>-879</v>
      </c>
      <c r="G14" s="85">
        <v>-964</v>
      </c>
      <c r="H14" s="87">
        <v>4388</v>
      </c>
      <c r="I14" s="84">
        <v>4388</v>
      </c>
      <c r="J14" s="84">
        <v>0</v>
      </c>
      <c r="K14" s="86">
        <v>4769</v>
      </c>
      <c r="L14" s="86">
        <v>0</v>
      </c>
      <c r="M14" s="86">
        <v>382</v>
      </c>
      <c r="N14" s="86">
        <v>5151</v>
      </c>
      <c r="O14" s="85">
        <v>5151</v>
      </c>
      <c r="P14" s="88">
        <f>IF(E14=0,,-F14/E14)</f>
        <v>0.14435867958613893</v>
      </c>
      <c r="Q14" s="88">
        <f>IF(E14=0,,-G14/E14)</f>
        <v>0.1583182788635244</v>
      </c>
      <c r="R14" s="89">
        <f>IF(E14=0,,I14/E14)</f>
        <v>0.7206437838725571</v>
      </c>
    </row>
    <row r="15" spans="1:18" ht="11.25" customHeight="1">
      <c r="A15" s="102"/>
      <c r="B15" s="26">
        <f>B16-1</f>
        <v>2007</v>
      </c>
      <c r="C15" s="70">
        <v>3740</v>
      </c>
      <c r="D15" s="71">
        <v>3740</v>
      </c>
      <c r="E15" s="70">
        <v>3740</v>
      </c>
      <c r="F15" s="72">
        <v>-2147</v>
      </c>
      <c r="G15" s="71">
        <v>-281</v>
      </c>
      <c r="H15" s="73">
        <v>1476</v>
      </c>
      <c r="I15" s="70">
        <v>1476</v>
      </c>
      <c r="J15" s="70">
        <v>0</v>
      </c>
      <c r="K15" s="72">
        <v>4318</v>
      </c>
      <c r="L15" s="72">
        <v>0</v>
      </c>
      <c r="M15" s="72">
        <v>345</v>
      </c>
      <c r="N15" s="72">
        <v>4663</v>
      </c>
      <c r="O15" s="71">
        <v>4663</v>
      </c>
      <c r="P15" s="74">
        <f>IF(E15=0,,-F15/E15)</f>
        <v>0.5740641711229947</v>
      </c>
      <c r="Q15" s="74">
        <f>IF(E15=0,,-G15/E15)</f>
        <v>0.07513368983957219</v>
      </c>
      <c r="R15" s="90">
        <f>IF(E15=0,,I15/E15)</f>
        <v>0.3946524064171123</v>
      </c>
    </row>
    <row r="16" spans="1:18" ht="11.25" customHeight="1">
      <c r="A16" s="103"/>
      <c r="B16" s="91">
        <v>2008</v>
      </c>
      <c r="C16" s="92">
        <v>5880</v>
      </c>
      <c r="D16" s="93">
        <v>5880</v>
      </c>
      <c r="E16" s="92">
        <v>5880</v>
      </c>
      <c r="F16" s="94">
        <v>-1029</v>
      </c>
      <c r="G16" s="93">
        <v>-430</v>
      </c>
      <c r="H16" s="95">
        <v>4584</v>
      </c>
      <c r="I16" s="92">
        <v>4584</v>
      </c>
      <c r="J16" s="92">
        <v>0</v>
      </c>
      <c r="K16" s="94">
        <v>3322</v>
      </c>
      <c r="L16" s="94">
        <v>0</v>
      </c>
      <c r="M16" s="94">
        <v>266</v>
      </c>
      <c r="N16" s="94">
        <v>3588</v>
      </c>
      <c r="O16" s="93">
        <v>3588</v>
      </c>
      <c r="P16" s="96">
        <f>IF(E16=0,,-F16/E16)</f>
        <v>0.175</v>
      </c>
      <c r="Q16" s="96">
        <f>IF(E16=0,,-G16/E16)</f>
        <v>0.07312925170068027</v>
      </c>
      <c r="R16" s="97">
        <f>IF(E16=0,,I16/E16)</f>
        <v>0.7795918367346939</v>
      </c>
    </row>
    <row r="17" spans="1:18" ht="11.25" customHeight="1">
      <c r="A17" s="101" t="s">
        <v>82</v>
      </c>
      <c r="B17" s="42">
        <f>B19-2</f>
        <v>2006</v>
      </c>
      <c r="C17" s="84">
        <v>119969</v>
      </c>
      <c r="D17" s="85">
        <v>119969</v>
      </c>
      <c r="E17" s="84">
        <v>121594</v>
      </c>
      <c r="F17" s="86">
        <v>-52164</v>
      </c>
      <c r="G17" s="85">
        <v>-6374</v>
      </c>
      <c r="H17" s="87">
        <v>63976</v>
      </c>
      <c r="I17" s="84">
        <v>63976</v>
      </c>
      <c r="J17" s="84">
        <v>7869</v>
      </c>
      <c r="K17" s="86">
        <v>25504</v>
      </c>
      <c r="L17" s="86">
        <v>0</v>
      </c>
      <c r="M17" s="86">
        <v>765</v>
      </c>
      <c r="N17" s="86">
        <v>34138</v>
      </c>
      <c r="O17" s="85">
        <v>34138</v>
      </c>
      <c r="P17" s="88">
        <f>IF(E17=0,,-F17/E17)</f>
        <v>0.42900143099166077</v>
      </c>
      <c r="Q17" s="88">
        <f>IF(E17=0,,-G17/E17)</f>
        <v>0.052420349688306986</v>
      </c>
      <c r="R17" s="89">
        <f>IF(E17=0,,I17/E17)</f>
        <v>0.526144382124118</v>
      </c>
    </row>
    <row r="18" spans="1:18" ht="11.25" customHeight="1">
      <c r="A18" s="102"/>
      <c r="B18" s="26">
        <f>B19-1</f>
        <v>2007</v>
      </c>
      <c r="C18" s="70">
        <v>101181</v>
      </c>
      <c r="D18" s="71">
        <v>101181</v>
      </c>
      <c r="E18" s="70">
        <v>101444</v>
      </c>
      <c r="F18" s="72">
        <v>-60556</v>
      </c>
      <c r="G18" s="71">
        <v>-5936</v>
      </c>
      <c r="H18" s="73">
        <v>25709</v>
      </c>
      <c r="I18" s="70">
        <v>25709</v>
      </c>
      <c r="J18" s="70">
        <v>7606</v>
      </c>
      <c r="K18" s="72">
        <v>37183</v>
      </c>
      <c r="L18" s="72">
        <v>0</v>
      </c>
      <c r="M18" s="72">
        <v>4462</v>
      </c>
      <c r="N18" s="72">
        <v>49251</v>
      </c>
      <c r="O18" s="71">
        <v>49251</v>
      </c>
      <c r="P18" s="74">
        <f>IF(E18=0,,-F18/E18)</f>
        <v>0.5969401837466977</v>
      </c>
      <c r="Q18" s="74">
        <f>IF(E18=0,,-G18/E18)</f>
        <v>0.05851504278222468</v>
      </c>
      <c r="R18" s="90">
        <f>IF(E18=0,,I18/E18)</f>
        <v>0.25343046409841885</v>
      </c>
    </row>
    <row r="19" spans="1:18" ht="11.25" customHeight="1">
      <c r="A19" s="103"/>
      <c r="B19" s="91">
        <v>2008</v>
      </c>
      <c r="C19" s="92">
        <v>63524</v>
      </c>
      <c r="D19" s="93">
        <v>63524</v>
      </c>
      <c r="E19" s="92">
        <v>61743</v>
      </c>
      <c r="F19" s="94">
        <v>-52001</v>
      </c>
      <c r="G19" s="93">
        <v>-4885</v>
      </c>
      <c r="H19" s="95">
        <v>3896</v>
      </c>
      <c r="I19" s="92">
        <v>3896</v>
      </c>
      <c r="J19" s="92">
        <v>9387</v>
      </c>
      <c r="K19" s="94">
        <v>38085</v>
      </c>
      <c r="L19" s="94">
        <v>0</v>
      </c>
      <c r="M19" s="94">
        <v>4570</v>
      </c>
      <c r="N19" s="94">
        <v>52042</v>
      </c>
      <c r="O19" s="93">
        <v>52042</v>
      </c>
      <c r="P19" s="96">
        <f>IF(E19=0,,-F19/E19)</f>
        <v>0.8422169314740132</v>
      </c>
      <c r="Q19" s="96">
        <f>IF(E19=0,,-G19/E19)</f>
        <v>0.07911828061480654</v>
      </c>
      <c r="R19" s="97">
        <f>IF(E19=0,,I19/E19)</f>
        <v>0.06310027047600537</v>
      </c>
    </row>
    <row r="20" spans="1:18" ht="11.25" customHeight="1">
      <c r="A20" s="101" t="s">
        <v>57</v>
      </c>
      <c r="B20" s="42">
        <f>B22-2</f>
        <v>2006</v>
      </c>
      <c r="C20" s="84">
        <v>98012</v>
      </c>
      <c r="D20" s="85">
        <v>98012</v>
      </c>
      <c r="E20" s="84">
        <v>44414</v>
      </c>
      <c r="F20" s="86">
        <v>-52645</v>
      </c>
      <c r="G20" s="85">
        <v>-5720</v>
      </c>
      <c r="H20" s="87">
        <v>-13613</v>
      </c>
      <c r="I20" s="84">
        <v>-13613</v>
      </c>
      <c r="J20" s="84">
        <v>56941</v>
      </c>
      <c r="K20" s="86">
        <v>18617</v>
      </c>
      <c r="L20" s="86">
        <v>0</v>
      </c>
      <c r="M20" s="86">
        <v>1600</v>
      </c>
      <c r="N20" s="86">
        <v>77158</v>
      </c>
      <c r="O20" s="85">
        <v>77158</v>
      </c>
      <c r="P20" s="88">
        <f>IF(E20=0,,-F20/E20)</f>
        <v>1.1853244472463638</v>
      </c>
      <c r="Q20" s="88">
        <f>IF(E20=0,,-G20/E20)</f>
        <v>0.1287882199306525</v>
      </c>
      <c r="R20" s="89">
        <f>IF(E20=0,,I20/E20)</f>
        <v>-0.30650245418111405</v>
      </c>
    </row>
    <row r="21" spans="1:18" ht="11.25" customHeight="1">
      <c r="A21" s="102"/>
      <c r="B21" s="26">
        <f>B22-1</f>
        <v>2007</v>
      </c>
      <c r="C21" s="70">
        <v>92338</v>
      </c>
      <c r="D21" s="71">
        <v>92338</v>
      </c>
      <c r="E21" s="70">
        <v>143627</v>
      </c>
      <c r="F21" s="72">
        <v>-67091</v>
      </c>
      <c r="G21" s="71">
        <v>-6733</v>
      </c>
      <c r="H21" s="73">
        <v>70361</v>
      </c>
      <c r="I21" s="70">
        <v>70361</v>
      </c>
      <c r="J21" s="70">
        <v>5652</v>
      </c>
      <c r="K21" s="72">
        <v>28189</v>
      </c>
      <c r="L21" s="72">
        <v>0</v>
      </c>
      <c r="M21" s="72">
        <v>2500</v>
      </c>
      <c r="N21" s="72">
        <v>36341</v>
      </c>
      <c r="O21" s="71">
        <v>36341</v>
      </c>
      <c r="P21" s="74">
        <f>IF(E21=0,,-F21/E21)</f>
        <v>0.4671196919799202</v>
      </c>
      <c r="Q21" s="74">
        <f>IF(E21=0,,-G21/E21)</f>
        <v>0.0468783724508623</v>
      </c>
      <c r="R21" s="90">
        <f>IF(E21=0,,I21/E21)</f>
        <v>0.4898869989625906</v>
      </c>
    </row>
    <row r="22" spans="1:18" ht="11.25" customHeight="1">
      <c r="A22" s="103"/>
      <c r="B22" s="91">
        <v>2008</v>
      </c>
      <c r="C22" s="92">
        <v>123776</v>
      </c>
      <c r="D22" s="93">
        <v>123776</v>
      </c>
      <c r="E22" s="92">
        <v>119716</v>
      </c>
      <c r="F22" s="94">
        <v>-107509</v>
      </c>
      <c r="G22" s="93">
        <v>-30222</v>
      </c>
      <c r="H22" s="95">
        <v>-15676</v>
      </c>
      <c r="I22" s="92">
        <v>-15676</v>
      </c>
      <c r="J22" s="92">
        <v>9712</v>
      </c>
      <c r="K22" s="94">
        <v>53428</v>
      </c>
      <c r="L22" s="94">
        <v>0</v>
      </c>
      <c r="M22" s="94">
        <v>4566</v>
      </c>
      <c r="N22" s="94">
        <v>67706</v>
      </c>
      <c r="O22" s="93">
        <v>67706</v>
      </c>
      <c r="P22" s="96">
        <f>IF(E22=0,,-F22/E22)</f>
        <v>0.8980336797086438</v>
      </c>
      <c r="Q22" s="96">
        <f>IF(E22=0,,-G22/E22)</f>
        <v>0.2524474589862675</v>
      </c>
      <c r="R22" s="97">
        <f>IF(E22=0,,I22/E22)</f>
        <v>-0.13094323231648233</v>
      </c>
    </row>
  </sheetData>
  <mergeCells count="5">
    <mergeCell ref="A20:A22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1478671</v>
      </c>
      <c r="D7" s="21">
        <v>17054</v>
      </c>
      <c r="E7" s="21">
        <v>0</v>
      </c>
      <c r="F7" s="21">
        <v>-1063270</v>
      </c>
      <c r="G7" s="21">
        <v>0</v>
      </c>
      <c r="H7" s="21">
        <v>0</v>
      </c>
      <c r="I7" s="21">
        <v>-370401</v>
      </c>
      <c r="J7" s="21">
        <v>0</v>
      </c>
      <c r="K7" s="21">
        <v>0</v>
      </c>
      <c r="L7" s="22">
        <v>62054</v>
      </c>
      <c r="M7" s="23">
        <f>IF(C7=0,,-F7/C7)</f>
        <v>0.7190713823426577</v>
      </c>
      <c r="N7" s="23">
        <f>IF(C7=0,,-I7/C7)</f>
        <v>0.25049588448005</v>
      </c>
      <c r="O7" s="24">
        <f>IF(C7=0,,L7/C7)</f>
        <v>0.0419660627685266</v>
      </c>
    </row>
    <row r="8" spans="1:15" ht="11.25" customHeight="1">
      <c r="A8" s="25"/>
      <c r="B8" s="26">
        <f>B9-1</f>
        <v>2007</v>
      </c>
      <c r="C8" s="27">
        <v>1686332</v>
      </c>
      <c r="D8" s="28">
        <v>26988</v>
      </c>
      <c r="E8" s="28">
        <v>40667</v>
      </c>
      <c r="F8" s="28">
        <v>-1206487</v>
      </c>
      <c r="G8" s="28">
        <v>0</v>
      </c>
      <c r="H8" s="28">
        <v>0</v>
      </c>
      <c r="I8" s="28">
        <v>-388565</v>
      </c>
      <c r="J8" s="28">
        <v>0</v>
      </c>
      <c r="K8" s="28">
        <v>0</v>
      </c>
      <c r="L8" s="29">
        <v>158935</v>
      </c>
      <c r="M8" s="30">
        <f>IF(C8=0,,-F8/C8)</f>
        <v>0.7154504569681415</v>
      </c>
      <c r="N8" s="30">
        <f>IF(C8=0,,-I8/C8)</f>
        <v>0.23042022567323636</v>
      </c>
      <c r="O8" s="31">
        <f>IF(C8=0,,L8/C8)</f>
        <v>0.09424893793155796</v>
      </c>
    </row>
    <row r="9" spans="1:15" ht="11.25" customHeight="1" thickBot="1">
      <c r="A9" s="32"/>
      <c r="B9" s="33">
        <v>2008</v>
      </c>
      <c r="C9" s="34">
        <v>1904388</v>
      </c>
      <c r="D9" s="35">
        <v>40190</v>
      </c>
      <c r="E9" s="35">
        <v>1409</v>
      </c>
      <c r="F9" s="35">
        <v>-1374143</v>
      </c>
      <c r="G9" s="35">
        <v>0</v>
      </c>
      <c r="H9" s="35">
        <v>0</v>
      </c>
      <c r="I9" s="35">
        <v>-434435</v>
      </c>
      <c r="J9" s="35">
        <v>0</v>
      </c>
      <c r="K9" s="35">
        <v>0</v>
      </c>
      <c r="L9" s="36">
        <v>137409</v>
      </c>
      <c r="M9" s="37">
        <f>IF(C9=0,,-F9/C9)</f>
        <v>0.7215667185468507</v>
      </c>
      <c r="N9" s="37">
        <f>IF(C9=0,,-I9/C9)</f>
        <v>0.22812315557543947</v>
      </c>
      <c r="O9" s="38">
        <f>IF(C9=0,,L9/C9)</f>
        <v>0.07215388880837309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47</v>
      </c>
      <c r="B11" s="42">
        <f>B13-2</f>
        <v>2006</v>
      </c>
      <c r="C11" s="43">
        <v>293708</v>
      </c>
      <c r="D11" s="44">
        <v>5565</v>
      </c>
      <c r="E11" s="44">
        <v>0</v>
      </c>
      <c r="F11" s="44">
        <v>-231376</v>
      </c>
      <c r="G11" s="44">
        <v>0</v>
      </c>
      <c r="H11" s="44">
        <v>0</v>
      </c>
      <c r="I11" s="44">
        <v>-43785</v>
      </c>
      <c r="J11" s="44">
        <v>0</v>
      </c>
      <c r="K11" s="44">
        <v>0</v>
      </c>
      <c r="L11" s="45">
        <v>24112</v>
      </c>
      <c r="M11" s="46">
        <f>IF(C11=0,,-F11/C11)</f>
        <v>0.787775613875005</v>
      </c>
      <c r="N11" s="46">
        <f>IF(C11=0,,-I11/C11)</f>
        <v>0.14907663393574572</v>
      </c>
      <c r="O11" s="47">
        <f>IF(C11=0,,L11/C11)</f>
        <v>0.08209514211393629</v>
      </c>
    </row>
    <row r="12" spans="1:15" ht="11.25" customHeight="1">
      <c r="A12" s="102"/>
      <c r="B12" s="26">
        <f>B13-1</f>
        <v>2007</v>
      </c>
      <c r="C12" s="27">
        <v>334198</v>
      </c>
      <c r="D12" s="28">
        <v>8676</v>
      </c>
      <c r="E12" s="28">
        <v>1623</v>
      </c>
      <c r="F12" s="28">
        <v>-249910</v>
      </c>
      <c r="G12" s="28">
        <v>0</v>
      </c>
      <c r="H12" s="28">
        <v>0</v>
      </c>
      <c r="I12" s="28">
        <v>-40422</v>
      </c>
      <c r="J12" s="28">
        <v>0</v>
      </c>
      <c r="K12" s="28">
        <v>0</v>
      </c>
      <c r="L12" s="29">
        <v>54165</v>
      </c>
      <c r="M12" s="30">
        <f>IF(C12=0,,-F12/C12)</f>
        <v>0.7477902321378345</v>
      </c>
      <c r="N12" s="30">
        <f>IF(C12=0,,-I12/C12)</f>
        <v>0.12095224986385317</v>
      </c>
      <c r="O12" s="48">
        <f>IF(C12=0,,L12/C12)</f>
        <v>0.1620745785432588</v>
      </c>
    </row>
    <row r="13" spans="1:15" ht="11.25" customHeight="1">
      <c r="A13" s="103"/>
      <c r="B13" s="49">
        <v>2008</v>
      </c>
      <c r="C13" s="50">
        <v>370794</v>
      </c>
      <c r="D13" s="51">
        <v>9161</v>
      </c>
      <c r="E13" s="51">
        <v>1409</v>
      </c>
      <c r="F13" s="51">
        <v>-277878</v>
      </c>
      <c r="G13" s="51">
        <v>0</v>
      </c>
      <c r="H13" s="51">
        <v>0</v>
      </c>
      <c r="I13" s="51">
        <v>-52172</v>
      </c>
      <c r="J13" s="51">
        <v>0</v>
      </c>
      <c r="K13" s="51">
        <v>0</v>
      </c>
      <c r="L13" s="52">
        <v>51314</v>
      </c>
      <c r="M13" s="53">
        <f>IF(C13=0,,-F13/C13)</f>
        <v>0.7494134209291412</v>
      </c>
      <c r="N13" s="53">
        <f>IF(C13=0,,-I13/C13)</f>
        <v>0.14070346337858758</v>
      </c>
      <c r="O13" s="54">
        <f>IF(C13=0,,L13/C13)</f>
        <v>0.13838951007837236</v>
      </c>
    </row>
    <row r="14" spans="1:15" ht="11.25" customHeight="1">
      <c r="A14" s="101" t="s">
        <v>48</v>
      </c>
      <c r="B14" s="42">
        <f>B16-2</f>
        <v>2006</v>
      </c>
      <c r="C14" s="43">
        <v>154801</v>
      </c>
      <c r="D14" s="44">
        <v>2813</v>
      </c>
      <c r="E14" s="44">
        <v>0</v>
      </c>
      <c r="F14" s="44">
        <v>-137783</v>
      </c>
      <c r="G14" s="44">
        <v>0</v>
      </c>
      <c r="H14" s="44">
        <v>0</v>
      </c>
      <c r="I14" s="44">
        <v>-30730</v>
      </c>
      <c r="J14" s="44">
        <v>0</v>
      </c>
      <c r="K14" s="44">
        <v>0</v>
      </c>
      <c r="L14" s="45">
        <v>-10899</v>
      </c>
      <c r="M14" s="46">
        <f>IF(C14=0,,-F14/C14)</f>
        <v>0.8900653096556224</v>
      </c>
      <c r="N14" s="46">
        <f>IF(C14=0,,-I14/C14)</f>
        <v>0.1985129295030394</v>
      </c>
      <c r="O14" s="47">
        <f>IF(C14=0,,L14/C14)</f>
        <v>-0.07040652192169301</v>
      </c>
    </row>
    <row r="15" spans="1:15" ht="11.25" customHeight="1">
      <c r="A15" s="102"/>
      <c r="B15" s="26">
        <f>B16-1</f>
        <v>2007</v>
      </c>
      <c r="C15" s="27">
        <v>181193</v>
      </c>
      <c r="D15" s="28">
        <v>3443</v>
      </c>
      <c r="E15" s="28">
        <v>0</v>
      </c>
      <c r="F15" s="28">
        <v>-148108</v>
      </c>
      <c r="G15" s="28">
        <v>0</v>
      </c>
      <c r="H15" s="28">
        <v>0</v>
      </c>
      <c r="I15" s="28">
        <v>-32246</v>
      </c>
      <c r="J15" s="28">
        <v>0</v>
      </c>
      <c r="K15" s="28">
        <v>0</v>
      </c>
      <c r="L15" s="29">
        <v>4282</v>
      </c>
      <c r="M15" s="30">
        <f>IF(C15=0,,-F15/C15)</f>
        <v>0.8174046458748406</v>
      </c>
      <c r="N15" s="30">
        <f>IF(C15=0,,-I15/C15)</f>
        <v>0.1779649324201266</v>
      </c>
      <c r="O15" s="48">
        <f>IF(C15=0,,L15/C15)</f>
        <v>0.02363225952437456</v>
      </c>
    </row>
    <row r="16" spans="1:15" ht="11.25" customHeight="1">
      <c r="A16" s="103"/>
      <c r="B16" s="49">
        <v>2008</v>
      </c>
      <c r="C16" s="50">
        <v>202359</v>
      </c>
      <c r="D16" s="51">
        <v>4195</v>
      </c>
      <c r="E16" s="51">
        <v>0</v>
      </c>
      <c r="F16" s="51">
        <v>-164463</v>
      </c>
      <c r="G16" s="51">
        <v>0</v>
      </c>
      <c r="H16" s="51">
        <v>0</v>
      </c>
      <c r="I16" s="51">
        <v>-28509</v>
      </c>
      <c r="J16" s="51">
        <v>0</v>
      </c>
      <c r="K16" s="51">
        <v>0</v>
      </c>
      <c r="L16" s="52">
        <v>13582</v>
      </c>
      <c r="M16" s="53">
        <f>IF(C16=0,,-F16/C16)</f>
        <v>0.8127288630602049</v>
      </c>
      <c r="N16" s="53">
        <f>IF(C16=0,,-I16/C16)</f>
        <v>0.1408832816924377</v>
      </c>
      <c r="O16" s="54">
        <f>IF(C16=0,,L16/C16)</f>
        <v>0.06711833918926265</v>
      </c>
    </row>
    <row r="17" spans="1:15" ht="11.25" customHeight="1">
      <c r="A17" s="101" t="s">
        <v>51</v>
      </c>
      <c r="B17" s="42">
        <f>B19-2</f>
        <v>2006</v>
      </c>
      <c r="C17" s="43">
        <v>901719</v>
      </c>
      <c r="D17" s="44">
        <v>6934</v>
      </c>
      <c r="E17" s="44">
        <v>0</v>
      </c>
      <c r="F17" s="44">
        <v>-596234</v>
      </c>
      <c r="G17" s="44">
        <v>0</v>
      </c>
      <c r="H17" s="44">
        <v>0</v>
      </c>
      <c r="I17" s="44">
        <v>-264428</v>
      </c>
      <c r="J17" s="44">
        <v>0</v>
      </c>
      <c r="K17" s="44">
        <v>0</v>
      </c>
      <c r="L17" s="45">
        <v>47991</v>
      </c>
      <c r="M17" s="46">
        <f>IF(C17=0,,-F17/C17)</f>
        <v>0.6612192933718819</v>
      </c>
      <c r="N17" s="46">
        <f>IF(C17=0,,-I17/C17)</f>
        <v>0.293248783711999</v>
      </c>
      <c r="O17" s="47">
        <f>IF(C17=0,,L17/C17)</f>
        <v>0.0532216799246772</v>
      </c>
    </row>
    <row r="18" spans="1:15" ht="11.25" customHeight="1">
      <c r="A18" s="102"/>
      <c r="B18" s="26">
        <f>B19-1</f>
        <v>2007</v>
      </c>
      <c r="C18" s="27">
        <v>1015182</v>
      </c>
      <c r="D18" s="28">
        <v>11943</v>
      </c>
      <c r="E18" s="28">
        <v>36300</v>
      </c>
      <c r="F18" s="28">
        <v>-694089</v>
      </c>
      <c r="G18" s="28">
        <v>0</v>
      </c>
      <c r="H18" s="28">
        <v>0</v>
      </c>
      <c r="I18" s="28">
        <v>-272965</v>
      </c>
      <c r="J18" s="28">
        <v>0</v>
      </c>
      <c r="K18" s="28">
        <v>0</v>
      </c>
      <c r="L18" s="29">
        <v>96371</v>
      </c>
      <c r="M18" s="30">
        <f>IF(C18=0,,-F18/C18)</f>
        <v>0.6837089310094151</v>
      </c>
      <c r="N18" s="30">
        <f>IF(C18=0,,-I18/C18)</f>
        <v>0.26888282101140487</v>
      </c>
      <c r="O18" s="48">
        <f>IF(C18=0,,L18/C18)</f>
        <v>0.09492977613866282</v>
      </c>
    </row>
    <row r="19" spans="1:15" ht="11.25" customHeight="1">
      <c r="A19" s="103"/>
      <c r="B19" s="49">
        <v>2008</v>
      </c>
      <c r="C19" s="50">
        <v>1143543</v>
      </c>
      <c r="D19" s="51">
        <v>23298</v>
      </c>
      <c r="E19" s="51">
        <v>0</v>
      </c>
      <c r="F19" s="51">
        <v>-782770</v>
      </c>
      <c r="G19" s="51">
        <v>0</v>
      </c>
      <c r="H19" s="51">
        <v>0</v>
      </c>
      <c r="I19" s="51">
        <v>-310451</v>
      </c>
      <c r="J19" s="51">
        <v>0</v>
      </c>
      <c r="K19" s="51">
        <v>0</v>
      </c>
      <c r="L19" s="52">
        <v>73620</v>
      </c>
      <c r="M19" s="53">
        <f>IF(C19=0,,-F19/C19)</f>
        <v>0.6845129566618833</v>
      </c>
      <c r="N19" s="53">
        <f>IF(C19=0,,-I19/C19)</f>
        <v>0.2714817020435611</v>
      </c>
      <c r="O19" s="54">
        <f>IF(C19=0,,L19/C19)</f>
        <v>0.06437886463386161</v>
      </c>
    </row>
    <row r="20" spans="1:15" ht="11.25" customHeight="1">
      <c r="A20" s="101" t="s">
        <v>54</v>
      </c>
      <c r="B20" s="42">
        <f>B22-2</f>
        <v>2006</v>
      </c>
      <c r="C20" s="43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5">
        <v>0</v>
      </c>
      <c r="M20" s="46">
        <f>IF(C20=0,,-F20/C20)</f>
        <v>0</v>
      </c>
      <c r="N20" s="46">
        <f>IF(C20=0,,-I20/C20)</f>
        <v>0</v>
      </c>
      <c r="O20" s="47">
        <f>IF(C20=0,,L20/C20)</f>
        <v>0</v>
      </c>
    </row>
    <row r="21" spans="1:15" ht="11.25" customHeight="1">
      <c r="A21" s="102"/>
      <c r="B21" s="26">
        <f>B22-1</f>
        <v>2007</v>
      </c>
      <c r="C21" s="27">
        <v>5100</v>
      </c>
      <c r="D21" s="28">
        <v>93</v>
      </c>
      <c r="E21" s="28">
        <v>0</v>
      </c>
      <c r="F21" s="28">
        <v>-3550</v>
      </c>
      <c r="G21" s="28">
        <v>0</v>
      </c>
      <c r="H21" s="28">
        <v>0</v>
      </c>
      <c r="I21" s="28">
        <v>-3519</v>
      </c>
      <c r="J21" s="28">
        <v>0</v>
      </c>
      <c r="K21" s="28">
        <v>0</v>
      </c>
      <c r="L21" s="29">
        <v>-1876</v>
      </c>
      <c r="M21" s="30">
        <f>IF(C21=0,,-F21/C21)</f>
        <v>0.696078431372549</v>
      </c>
      <c r="N21" s="30">
        <f>IF(C21=0,,-I21/C21)</f>
        <v>0.69</v>
      </c>
      <c r="O21" s="48">
        <f>IF(C21=0,,L21/C21)</f>
        <v>-0.367843137254902</v>
      </c>
    </row>
    <row r="22" spans="1:15" ht="11.25" customHeight="1">
      <c r="A22" s="103"/>
      <c r="B22" s="49">
        <v>2008</v>
      </c>
      <c r="C22" s="50">
        <v>5211</v>
      </c>
      <c r="D22" s="51">
        <v>20</v>
      </c>
      <c r="E22" s="51">
        <v>0</v>
      </c>
      <c r="F22" s="51">
        <v>-4661</v>
      </c>
      <c r="G22" s="51">
        <v>0</v>
      </c>
      <c r="H22" s="51">
        <v>0</v>
      </c>
      <c r="I22" s="51">
        <v>-1015</v>
      </c>
      <c r="J22" s="51">
        <v>0</v>
      </c>
      <c r="K22" s="51">
        <v>0</v>
      </c>
      <c r="L22" s="52">
        <v>-445</v>
      </c>
      <c r="M22" s="53">
        <f>IF(C22=0,,-F22/C22)</f>
        <v>0.8944540395317597</v>
      </c>
      <c r="N22" s="53">
        <f>IF(C22=0,,-I22/C22)</f>
        <v>0.19478027250047975</v>
      </c>
      <c r="O22" s="54">
        <f>IF(C22=0,,L22/C22)</f>
        <v>-0.08539627710612166</v>
      </c>
    </row>
    <row r="23" spans="1:15" ht="11.25" customHeight="1">
      <c r="A23" s="101" t="s">
        <v>55</v>
      </c>
      <c r="B23" s="42">
        <f>B25-2</f>
        <v>2006</v>
      </c>
      <c r="C23" s="43">
        <v>128443</v>
      </c>
      <c r="D23" s="44">
        <v>1742</v>
      </c>
      <c r="E23" s="44">
        <v>0</v>
      </c>
      <c r="F23" s="44">
        <v>-97877</v>
      </c>
      <c r="G23" s="44">
        <v>0</v>
      </c>
      <c r="H23" s="44">
        <v>0</v>
      </c>
      <c r="I23" s="44">
        <v>-31458</v>
      </c>
      <c r="J23" s="44">
        <v>0</v>
      </c>
      <c r="K23" s="44">
        <v>0</v>
      </c>
      <c r="L23" s="45">
        <v>850</v>
      </c>
      <c r="M23" s="46">
        <f>IF(C23=0,,-F23/C23)</f>
        <v>0.7620267355947774</v>
      </c>
      <c r="N23" s="46">
        <f>IF(C23=0,,-I23/C23)</f>
        <v>0.24491797918142677</v>
      </c>
      <c r="O23" s="47">
        <f>IF(C23=0,,L23/C23)</f>
        <v>0.006617721479566812</v>
      </c>
    </row>
    <row r="24" spans="1:15" ht="11.25" customHeight="1">
      <c r="A24" s="102"/>
      <c r="B24" s="26">
        <f>B25-1</f>
        <v>2007</v>
      </c>
      <c r="C24" s="27">
        <v>150659</v>
      </c>
      <c r="D24" s="28">
        <v>2833</v>
      </c>
      <c r="E24" s="28">
        <v>2744</v>
      </c>
      <c r="F24" s="28">
        <v>-110830</v>
      </c>
      <c r="G24" s="28">
        <v>0</v>
      </c>
      <c r="H24" s="28">
        <v>0</v>
      </c>
      <c r="I24" s="28">
        <v>-39413</v>
      </c>
      <c r="J24" s="28">
        <v>0</v>
      </c>
      <c r="K24" s="28">
        <v>0</v>
      </c>
      <c r="L24" s="29">
        <v>5993</v>
      </c>
      <c r="M24" s="30">
        <f>IF(C24=0,,-F24/C24)</f>
        <v>0.7356347778758654</v>
      </c>
      <c r="N24" s="30">
        <f>IF(C24=0,,-I24/C24)</f>
        <v>0.26160401967356745</v>
      </c>
      <c r="O24" s="48">
        <f>IF(C24=0,,L24/C24)</f>
        <v>0.03977857280348336</v>
      </c>
    </row>
    <row r="25" spans="1:15" ht="11.25" customHeight="1">
      <c r="A25" s="103"/>
      <c r="B25" s="49">
        <v>2008</v>
      </c>
      <c r="C25" s="50">
        <v>182481</v>
      </c>
      <c r="D25" s="51">
        <v>3516</v>
      </c>
      <c r="E25" s="51">
        <v>0</v>
      </c>
      <c r="F25" s="51">
        <v>-144371</v>
      </c>
      <c r="G25" s="51">
        <v>0</v>
      </c>
      <c r="H25" s="51">
        <v>0</v>
      </c>
      <c r="I25" s="51">
        <v>-42288</v>
      </c>
      <c r="J25" s="51">
        <v>0</v>
      </c>
      <c r="K25" s="51">
        <v>0</v>
      </c>
      <c r="L25" s="52">
        <v>-662</v>
      </c>
      <c r="M25" s="53">
        <f>IF(C25=0,,-F25/C25)</f>
        <v>0.791156339564119</v>
      </c>
      <c r="N25" s="53">
        <f>IF(C25=0,,-I25/C25)</f>
        <v>0.23173919476548244</v>
      </c>
      <c r="O25" s="54">
        <f>IF(C25=0,,L25/C25)</f>
        <v>-0.003627774946432779</v>
      </c>
    </row>
  </sheetData>
  <mergeCells count="6">
    <mergeCell ref="A20:A22"/>
    <mergeCell ref="A23:A25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1569975</v>
      </c>
      <c r="D7" s="65">
        <v>1559163</v>
      </c>
      <c r="E7" s="64">
        <v>1489350</v>
      </c>
      <c r="F7" s="66">
        <v>-1064570</v>
      </c>
      <c r="G7" s="65">
        <v>-370419</v>
      </c>
      <c r="H7" s="67">
        <v>62054</v>
      </c>
      <c r="I7" s="67">
        <v>62054</v>
      </c>
      <c r="J7" s="64">
        <v>745106</v>
      </c>
      <c r="K7" s="66">
        <v>160422</v>
      </c>
      <c r="L7" s="66">
        <v>0</v>
      </c>
      <c r="M7" s="66">
        <v>9412</v>
      </c>
      <c r="N7" s="66">
        <v>914940</v>
      </c>
      <c r="O7" s="65">
        <v>900655</v>
      </c>
      <c r="P7" s="68">
        <f>IF(E7=0,,-F7/E7)</f>
        <v>0.7147883304797394</v>
      </c>
      <c r="Q7" s="68">
        <f>IF(E7=0,,-G7/E7)</f>
        <v>0.24871185416456842</v>
      </c>
      <c r="R7" s="69">
        <f>IF(E7=0,,I7/E7)</f>
        <v>0.04166515594051096</v>
      </c>
    </row>
    <row r="8" spans="1:18" ht="11.25" customHeight="1">
      <c r="A8" s="25"/>
      <c r="B8" s="26">
        <f>B9-1</f>
        <v>2007</v>
      </c>
      <c r="C8" s="70">
        <v>1818125</v>
      </c>
      <c r="D8" s="71">
        <v>1804765</v>
      </c>
      <c r="E8" s="70">
        <v>1698801</v>
      </c>
      <c r="F8" s="72">
        <v>-1202474</v>
      </c>
      <c r="G8" s="71">
        <v>-388671</v>
      </c>
      <c r="H8" s="73">
        <v>158935</v>
      </c>
      <c r="I8" s="73">
        <v>158935</v>
      </c>
      <c r="J8" s="70">
        <v>864761</v>
      </c>
      <c r="K8" s="72">
        <v>173756</v>
      </c>
      <c r="L8" s="72">
        <v>0</v>
      </c>
      <c r="M8" s="72">
        <v>8625</v>
      </c>
      <c r="N8" s="72">
        <v>1047142</v>
      </c>
      <c r="O8" s="71">
        <v>1046118</v>
      </c>
      <c r="P8" s="74">
        <f>IF(E8=0,,-F8/E8)</f>
        <v>0.7078368802467152</v>
      </c>
      <c r="Q8" s="74">
        <f>IF(E8=0,,-G8/E8)</f>
        <v>0.22879136520404686</v>
      </c>
      <c r="R8" s="75">
        <f>IF(E8=0,,I8/E8)</f>
        <v>0.09355716178645998</v>
      </c>
    </row>
    <row r="9" spans="1:18" ht="11.25" customHeight="1" thickBot="1">
      <c r="A9" s="32"/>
      <c r="B9" s="33">
        <v>2008</v>
      </c>
      <c r="C9" s="76">
        <v>2002743</v>
      </c>
      <c r="D9" s="77">
        <v>1995128</v>
      </c>
      <c r="E9" s="76">
        <v>1913027</v>
      </c>
      <c r="F9" s="78">
        <v>-1380903</v>
      </c>
      <c r="G9" s="77">
        <v>-434435</v>
      </c>
      <c r="H9" s="79">
        <v>137409</v>
      </c>
      <c r="I9" s="79">
        <v>137409</v>
      </c>
      <c r="J9" s="76">
        <v>954477</v>
      </c>
      <c r="K9" s="78">
        <v>188377</v>
      </c>
      <c r="L9" s="78">
        <v>0</v>
      </c>
      <c r="M9" s="78">
        <v>8750</v>
      </c>
      <c r="N9" s="78">
        <v>1151604</v>
      </c>
      <c r="O9" s="77">
        <v>1151604</v>
      </c>
      <c r="P9" s="80">
        <f>IF(E9=0,,-F9/E9)</f>
        <v>0.7218418767743476</v>
      </c>
      <c r="Q9" s="80">
        <f>IF(E9=0,,-G9/E9)</f>
        <v>0.22709297882361304</v>
      </c>
      <c r="R9" s="81">
        <f>IF(E9=0,,I9/E9)</f>
        <v>0.0718280505188897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47</v>
      </c>
      <c r="B11" s="42">
        <f>B13-2</f>
        <v>2006</v>
      </c>
      <c r="C11" s="84">
        <v>312773</v>
      </c>
      <c r="D11" s="85">
        <v>310154</v>
      </c>
      <c r="E11" s="84">
        <v>296327</v>
      </c>
      <c r="F11" s="86">
        <v>-231376</v>
      </c>
      <c r="G11" s="85">
        <v>-43785</v>
      </c>
      <c r="H11" s="87">
        <v>24112</v>
      </c>
      <c r="I11" s="84">
        <v>24112</v>
      </c>
      <c r="J11" s="84">
        <v>150800</v>
      </c>
      <c r="K11" s="86">
        <v>55973</v>
      </c>
      <c r="L11" s="86">
        <v>0</v>
      </c>
      <c r="M11" s="86">
        <v>2000</v>
      </c>
      <c r="N11" s="86">
        <v>208773</v>
      </c>
      <c r="O11" s="85">
        <v>208773</v>
      </c>
      <c r="P11" s="88">
        <f>IF(E11=0,,-F11/E11)</f>
        <v>0.7808130882437307</v>
      </c>
      <c r="Q11" s="88">
        <f>IF(E11=0,,-G11/E11)</f>
        <v>0.14775906346704823</v>
      </c>
      <c r="R11" s="89">
        <f>IF(E11=0,,I11/E11)</f>
        <v>0.08136956807850787</v>
      </c>
    </row>
    <row r="12" spans="1:18" ht="11.25" customHeight="1">
      <c r="A12" s="102"/>
      <c r="B12" s="26">
        <f>B13-1</f>
        <v>2007</v>
      </c>
      <c r="C12" s="70">
        <v>357556</v>
      </c>
      <c r="D12" s="71">
        <v>353491</v>
      </c>
      <c r="E12" s="70">
        <v>338263</v>
      </c>
      <c r="F12" s="72">
        <v>-249910</v>
      </c>
      <c r="G12" s="71">
        <v>-40422</v>
      </c>
      <c r="H12" s="73">
        <v>54165</v>
      </c>
      <c r="I12" s="70">
        <v>54165</v>
      </c>
      <c r="J12" s="70">
        <v>170093</v>
      </c>
      <c r="K12" s="72">
        <v>61062</v>
      </c>
      <c r="L12" s="72">
        <v>0</v>
      </c>
      <c r="M12" s="72">
        <v>2300</v>
      </c>
      <c r="N12" s="72">
        <v>233455</v>
      </c>
      <c r="O12" s="71">
        <v>233455</v>
      </c>
      <c r="P12" s="74">
        <f>IF(E12=0,,-F12/E12)</f>
        <v>0.7388038301558255</v>
      </c>
      <c r="Q12" s="74">
        <f>IF(E12=0,,-G12/E12)</f>
        <v>0.11949873323419942</v>
      </c>
      <c r="R12" s="90">
        <f>IF(E12=0,,I12/E12)</f>
        <v>0.16012688351962823</v>
      </c>
    </row>
    <row r="13" spans="1:18" ht="11.25" customHeight="1">
      <c r="A13" s="103"/>
      <c r="B13" s="91">
        <v>2008</v>
      </c>
      <c r="C13" s="92">
        <v>384148</v>
      </c>
      <c r="D13" s="93">
        <v>382741</v>
      </c>
      <c r="E13" s="92">
        <v>372201</v>
      </c>
      <c r="F13" s="94">
        <v>-277878</v>
      </c>
      <c r="G13" s="93">
        <v>-52172</v>
      </c>
      <c r="H13" s="95">
        <v>51314</v>
      </c>
      <c r="I13" s="92">
        <v>51314</v>
      </c>
      <c r="J13" s="92">
        <v>182040</v>
      </c>
      <c r="K13" s="94">
        <v>67850</v>
      </c>
      <c r="L13" s="94">
        <v>0</v>
      </c>
      <c r="M13" s="94">
        <v>2000</v>
      </c>
      <c r="N13" s="94">
        <v>251890</v>
      </c>
      <c r="O13" s="93">
        <v>251890</v>
      </c>
      <c r="P13" s="96">
        <f>IF(E13=0,,-F13/E13)</f>
        <v>0.746580476677924</v>
      </c>
      <c r="Q13" s="96">
        <f>IF(E13=0,,-G13/E13)</f>
        <v>0.14017157396138108</v>
      </c>
      <c r="R13" s="97">
        <f>IF(E13=0,,I13/E13)</f>
        <v>0.13786636790336404</v>
      </c>
    </row>
    <row r="14" spans="1:18" ht="11.25" customHeight="1">
      <c r="A14" s="101" t="s">
        <v>48</v>
      </c>
      <c r="B14" s="42">
        <f>B16-2</f>
        <v>2006</v>
      </c>
      <c r="C14" s="84">
        <v>166548</v>
      </c>
      <c r="D14" s="85">
        <v>166548</v>
      </c>
      <c r="E14" s="84">
        <v>154801</v>
      </c>
      <c r="F14" s="86">
        <v>-137783</v>
      </c>
      <c r="G14" s="85">
        <v>-30730</v>
      </c>
      <c r="H14" s="87">
        <v>-10899</v>
      </c>
      <c r="I14" s="84">
        <v>-10899</v>
      </c>
      <c r="J14" s="84">
        <v>86374</v>
      </c>
      <c r="K14" s="86">
        <v>14419</v>
      </c>
      <c r="L14" s="86">
        <v>0</v>
      </c>
      <c r="M14" s="86">
        <v>1153</v>
      </c>
      <c r="N14" s="86">
        <v>101946</v>
      </c>
      <c r="O14" s="85">
        <v>101946</v>
      </c>
      <c r="P14" s="88">
        <f>IF(E14=0,,-F14/E14)</f>
        <v>0.8900653096556224</v>
      </c>
      <c r="Q14" s="88">
        <f>IF(E14=0,,-G14/E14)</f>
        <v>0.1985129295030394</v>
      </c>
      <c r="R14" s="89">
        <f>IF(E14=0,,I14/E14)</f>
        <v>-0.07040652192169301</v>
      </c>
    </row>
    <row r="15" spans="1:18" ht="11.25" customHeight="1">
      <c r="A15" s="102"/>
      <c r="B15" s="26">
        <f>B16-1</f>
        <v>2007</v>
      </c>
      <c r="C15" s="70">
        <v>195452</v>
      </c>
      <c r="D15" s="71">
        <v>195452</v>
      </c>
      <c r="E15" s="70">
        <v>181193</v>
      </c>
      <c r="F15" s="72">
        <v>-148108</v>
      </c>
      <c r="G15" s="71">
        <v>-32246</v>
      </c>
      <c r="H15" s="73">
        <v>4282</v>
      </c>
      <c r="I15" s="70">
        <v>4282</v>
      </c>
      <c r="J15" s="70">
        <v>100633</v>
      </c>
      <c r="K15" s="72">
        <v>16775</v>
      </c>
      <c r="L15" s="72">
        <v>0</v>
      </c>
      <c r="M15" s="72">
        <v>1342</v>
      </c>
      <c r="N15" s="72">
        <v>118750</v>
      </c>
      <c r="O15" s="71">
        <v>118750</v>
      </c>
      <c r="P15" s="74">
        <f>IF(E15=0,,-F15/E15)</f>
        <v>0.8174046458748406</v>
      </c>
      <c r="Q15" s="74">
        <f>IF(E15=0,,-G15/E15)</f>
        <v>0.1779649324201266</v>
      </c>
      <c r="R15" s="90">
        <f>IF(E15=0,,I15/E15)</f>
        <v>0.02363225952437456</v>
      </c>
    </row>
    <row r="16" spans="1:18" ht="11.25" customHeight="1">
      <c r="A16" s="103"/>
      <c r="B16" s="91">
        <v>2008</v>
      </c>
      <c r="C16" s="92">
        <v>211189</v>
      </c>
      <c r="D16" s="93">
        <v>211189</v>
      </c>
      <c r="E16" s="92">
        <v>202359</v>
      </c>
      <c r="F16" s="94">
        <v>-164463</v>
      </c>
      <c r="G16" s="93">
        <v>-28509</v>
      </c>
      <c r="H16" s="95">
        <v>13582</v>
      </c>
      <c r="I16" s="92">
        <v>13582</v>
      </c>
      <c r="J16" s="92">
        <v>109463</v>
      </c>
      <c r="K16" s="94">
        <v>18310</v>
      </c>
      <c r="L16" s="94">
        <v>0</v>
      </c>
      <c r="M16" s="94">
        <v>1465</v>
      </c>
      <c r="N16" s="94">
        <v>129238</v>
      </c>
      <c r="O16" s="93">
        <v>129238</v>
      </c>
      <c r="P16" s="96">
        <f>IF(E16=0,,-F16/E16)</f>
        <v>0.8127288630602049</v>
      </c>
      <c r="Q16" s="96">
        <f>IF(E16=0,,-G16/E16)</f>
        <v>0.1408832816924377</v>
      </c>
      <c r="R16" s="97">
        <f>IF(E16=0,,I16/E16)</f>
        <v>0.06711833918926265</v>
      </c>
    </row>
    <row r="17" spans="1:18" ht="11.25" customHeight="1">
      <c r="A17" s="101" t="s">
        <v>51</v>
      </c>
      <c r="B17" s="42">
        <f>B19-2</f>
        <v>2006</v>
      </c>
      <c r="C17" s="84">
        <v>954625</v>
      </c>
      <c r="D17" s="85">
        <v>947026</v>
      </c>
      <c r="E17" s="84">
        <v>909185</v>
      </c>
      <c r="F17" s="86">
        <v>-597523</v>
      </c>
      <c r="G17" s="85">
        <v>-264446</v>
      </c>
      <c r="H17" s="87">
        <v>47991</v>
      </c>
      <c r="I17" s="84">
        <v>47991</v>
      </c>
      <c r="J17" s="84">
        <v>446780</v>
      </c>
      <c r="K17" s="86">
        <v>83854</v>
      </c>
      <c r="L17" s="86">
        <v>0</v>
      </c>
      <c r="M17" s="86">
        <v>5951</v>
      </c>
      <c r="N17" s="86">
        <v>536585</v>
      </c>
      <c r="O17" s="85">
        <v>522300</v>
      </c>
      <c r="P17" s="88">
        <f>IF(E17=0,,-F17/E17)</f>
        <v>0.6572072790466187</v>
      </c>
      <c r="Q17" s="88">
        <f>IF(E17=0,,-G17/E17)</f>
        <v>0.29086049593867036</v>
      </c>
      <c r="R17" s="89">
        <f>IF(E17=0,,I17/E17)</f>
        <v>0.052784636790092224</v>
      </c>
    </row>
    <row r="18" spans="1:18" ht="11.25" customHeight="1">
      <c r="A18" s="102"/>
      <c r="B18" s="26">
        <f>B19-1</f>
        <v>2007</v>
      </c>
      <c r="C18" s="70">
        <v>1095404</v>
      </c>
      <c r="D18" s="71">
        <v>1086615</v>
      </c>
      <c r="E18" s="70">
        <v>1023080</v>
      </c>
      <c r="F18" s="72">
        <v>-690076</v>
      </c>
      <c r="G18" s="71">
        <v>-273071</v>
      </c>
      <c r="H18" s="73">
        <v>96371</v>
      </c>
      <c r="I18" s="70">
        <v>96371</v>
      </c>
      <c r="J18" s="70">
        <v>519123</v>
      </c>
      <c r="K18" s="72">
        <v>87219</v>
      </c>
      <c r="L18" s="72">
        <v>0</v>
      </c>
      <c r="M18" s="72">
        <v>4620</v>
      </c>
      <c r="N18" s="72">
        <v>610962</v>
      </c>
      <c r="O18" s="71">
        <v>609938</v>
      </c>
      <c r="P18" s="74">
        <f>IF(E18=0,,-F18/E18)</f>
        <v>0.6745083473433162</v>
      </c>
      <c r="Q18" s="74">
        <f>IF(E18=0,,-G18/E18)</f>
        <v>0.26691070102044806</v>
      </c>
      <c r="R18" s="90">
        <f>IF(E18=0,,I18/E18)</f>
        <v>0.09419693474606092</v>
      </c>
    </row>
    <row r="19" spans="1:18" ht="11.25" customHeight="1">
      <c r="A19" s="103"/>
      <c r="B19" s="91">
        <v>2008</v>
      </c>
      <c r="C19" s="92">
        <v>1197642</v>
      </c>
      <c r="D19" s="93">
        <v>1193119</v>
      </c>
      <c r="E19" s="92">
        <v>1149090</v>
      </c>
      <c r="F19" s="94">
        <v>-784613</v>
      </c>
      <c r="G19" s="93">
        <v>-310451</v>
      </c>
      <c r="H19" s="95">
        <v>73620</v>
      </c>
      <c r="I19" s="92">
        <v>73620</v>
      </c>
      <c r="J19" s="92">
        <v>567675</v>
      </c>
      <c r="K19" s="94">
        <v>91437</v>
      </c>
      <c r="L19" s="94">
        <v>0</v>
      </c>
      <c r="M19" s="94">
        <v>4854</v>
      </c>
      <c r="N19" s="94">
        <v>663966</v>
      </c>
      <c r="O19" s="93">
        <v>663966</v>
      </c>
      <c r="P19" s="96">
        <f>IF(E19=0,,-F19/E19)</f>
        <v>0.6828124864022835</v>
      </c>
      <c r="Q19" s="96">
        <f>IF(E19=0,,-G19/E19)</f>
        <v>0.2701711789328947</v>
      </c>
      <c r="R19" s="97">
        <f>IF(E19=0,,I19/E19)</f>
        <v>0.06406808866146255</v>
      </c>
    </row>
    <row r="20" spans="1:18" ht="11.25" customHeight="1">
      <c r="A20" s="101" t="s">
        <v>54</v>
      </c>
      <c r="B20" s="42">
        <f>B22-2</f>
        <v>2006</v>
      </c>
      <c r="C20" s="84">
        <v>0</v>
      </c>
      <c r="D20" s="85">
        <v>0</v>
      </c>
      <c r="E20" s="84">
        <v>0</v>
      </c>
      <c r="F20" s="86">
        <v>0</v>
      </c>
      <c r="G20" s="85">
        <v>0</v>
      </c>
      <c r="H20" s="87">
        <v>0</v>
      </c>
      <c r="I20" s="84">
        <v>0</v>
      </c>
      <c r="J20" s="84">
        <v>0</v>
      </c>
      <c r="K20" s="86">
        <v>0</v>
      </c>
      <c r="L20" s="86">
        <v>0</v>
      </c>
      <c r="M20" s="86">
        <v>0</v>
      </c>
      <c r="N20" s="86">
        <v>0</v>
      </c>
      <c r="O20" s="85">
        <v>0</v>
      </c>
      <c r="P20" s="88">
        <f>IF(E20=0,,-F20/E20)</f>
        <v>0</v>
      </c>
      <c r="Q20" s="88">
        <f>IF(E20=0,,-G20/E20)</f>
        <v>0</v>
      </c>
      <c r="R20" s="89">
        <f>IF(E20=0,,I20/E20)</f>
        <v>0</v>
      </c>
    </row>
    <row r="21" spans="1:18" ht="11.25" customHeight="1">
      <c r="A21" s="102"/>
      <c r="B21" s="26">
        <f>B22-1</f>
        <v>2007</v>
      </c>
      <c r="C21" s="70">
        <v>5323</v>
      </c>
      <c r="D21" s="71">
        <v>5323</v>
      </c>
      <c r="E21" s="70">
        <v>5100</v>
      </c>
      <c r="F21" s="72">
        <v>-3550</v>
      </c>
      <c r="G21" s="71">
        <v>-3519</v>
      </c>
      <c r="H21" s="73">
        <v>-1876</v>
      </c>
      <c r="I21" s="70">
        <v>-1876</v>
      </c>
      <c r="J21" s="70">
        <v>536</v>
      </c>
      <c r="K21" s="72">
        <v>0</v>
      </c>
      <c r="L21" s="72">
        <v>0</v>
      </c>
      <c r="M21" s="72">
        <v>0</v>
      </c>
      <c r="N21" s="72">
        <v>536</v>
      </c>
      <c r="O21" s="71">
        <v>536</v>
      </c>
      <c r="P21" s="74">
        <f>IF(E21=0,,-F21/E21)</f>
        <v>0.696078431372549</v>
      </c>
      <c r="Q21" s="74">
        <f>IF(E21=0,,-G21/E21)</f>
        <v>0.69</v>
      </c>
      <c r="R21" s="90">
        <f>IF(E21=0,,I21/E21)</f>
        <v>-0.367843137254902</v>
      </c>
    </row>
    <row r="22" spans="1:18" ht="11.25" customHeight="1">
      <c r="A22" s="103"/>
      <c r="B22" s="91">
        <v>2008</v>
      </c>
      <c r="C22" s="92">
        <v>5434</v>
      </c>
      <c r="D22" s="93">
        <v>5434</v>
      </c>
      <c r="E22" s="92">
        <v>5211</v>
      </c>
      <c r="F22" s="94">
        <v>-4661</v>
      </c>
      <c r="G22" s="93">
        <v>-1015</v>
      </c>
      <c r="H22" s="95">
        <v>-445</v>
      </c>
      <c r="I22" s="92">
        <v>-445</v>
      </c>
      <c r="J22" s="92">
        <v>759</v>
      </c>
      <c r="K22" s="94">
        <v>260</v>
      </c>
      <c r="L22" s="94">
        <v>0</v>
      </c>
      <c r="M22" s="94">
        <v>40</v>
      </c>
      <c r="N22" s="94">
        <v>1059</v>
      </c>
      <c r="O22" s="93">
        <v>1059</v>
      </c>
      <c r="P22" s="96">
        <f>IF(E22=0,,-F22/E22)</f>
        <v>0.8944540395317597</v>
      </c>
      <c r="Q22" s="96">
        <f>IF(E22=0,,-G22/E22)</f>
        <v>0.19478027250047975</v>
      </c>
      <c r="R22" s="97">
        <f>IF(E22=0,,I22/E22)</f>
        <v>-0.08539627710612166</v>
      </c>
    </row>
    <row r="23" spans="1:18" ht="11.25" customHeight="1">
      <c r="A23" s="101" t="s">
        <v>55</v>
      </c>
      <c r="B23" s="42">
        <f>B25-2</f>
        <v>2006</v>
      </c>
      <c r="C23" s="84">
        <v>136029</v>
      </c>
      <c r="D23" s="85">
        <v>135435</v>
      </c>
      <c r="E23" s="84">
        <v>129037</v>
      </c>
      <c r="F23" s="86">
        <v>-97888</v>
      </c>
      <c r="G23" s="85">
        <v>-31458</v>
      </c>
      <c r="H23" s="87">
        <v>850</v>
      </c>
      <c r="I23" s="84">
        <v>850</v>
      </c>
      <c r="J23" s="84">
        <v>61152</v>
      </c>
      <c r="K23" s="86">
        <v>6176</v>
      </c>
      <c r="L23" s="86">
        <v>0</v>
      </c>
      <c r="M23" s="86">
        <v>308</v>
      </c>
      <c r="N23" s="86">
        <v>67636</v>
      </c>
      <c r="O23" s="85">
        <v>67636</v>
      </c>
      <c r="P23" s="88">
        <f>IF(E23=0,,-F23/E23)</f>
        <v>0.7586041212985423</v>
      </c>
      <c r="Q23" s="88">
        <f>IF(E23=0,,-G23/E23)</f>
        <v>0.24379054069762937</v>
      </c>
      <c r="R23" s="89">
        <f>IF(E23=0,,I23/E23)</f>
        <v>0.006587257918271503</v>
      </c>
    </row>
    <row r="24" spans="1:18" ht="11.25" customHeight="1">
      <c r="A24" s="102"/>
      <c r="B24" s="26">
        <f>B25-1</f>
        <v>2007</v>
      </c>
      <c r="C24" s="70">
        <v>164390</v>
      </c>
      <c r="D24" s="71">
        <v>163884</v>
      </c>
      <c r="E24" s="70">
        <v>151165</v>
      </c>
      <c r="F24" s="72">
        <v>-110830</v>
      </c>
      <c r="G24" s="71">
        <v>-39413</v>
      </c>
      <c r="H24" s="73">
        <v>5993</v>
      </c>
      <c r="I24" s="70">
        <v>5993</v>
      </c>
      <c r="J24" s="70">
        <v>74376</v>
      </c>
      <c r="K24" s="72">
        <v>8700</v>
      </c>
      <c r="L24" s="72">
        <v>0</v>
      </c>
      <c r="M24" s="72">
        <v>363</v>
      </c>
      <c r="N24" s="72">
        <v>83439</v>
      </c>
      <c r="O24" s="71">
        <v>83439</v>
      </c>
      <c r="P24" s="74">
        <f>IF(E24=0,,-F24/E24)</f>
        <v>0.7331723613270268</v>
      </c>
      <c r="Q24" s="74">
        <f>IF(E24=0,,-G24/E24)</f>
        <v>0.2607283432011378</v>
      </c>
      <c r="R24" s="90">
        <f>IF(E24=0,,I24/E24)</f>
        <v>0.03964542056693018</v>
      </c>
    </row>
    <row r="25" spans="1:18" ht="11.25" customHeight="1">
      <c r="A25" s="103"/>
      <c r="B25" s="91">
        <v>2008</v>
      </c>
      <c r="C25" s="92">
        <v>204330</v>
      </c>
      <c r="D25" s="93">
        <v>202645</v>
      </c>
      <c r="E25" s="92">
        <v>184166</v>
      </c>
      <c r="F25" s="94">
        <v>-149288</v>
      </c>
      <c r="G25" s="93">
        <v>-42288</v>
      </c>
      <c r="H25" s="95">
        <v>-662</v>
      </c>
      <c r="I25" s="92">
        <v>-662</v>
      </c>
      <c r="J25" s="92">
        <v>94540</v>
      </c>
      <c r="K25" s="94">
        <v>10520</v>
      </c>
      <c r="L25" s="94">
        <v>0</v>
      </c>
      <c r="M25" s="94">
        <v>391</v>
      </c>
      <c r="N25" s="94">
        <v>105451</v>
      </c>
      <c r="O25" s="93">
        <v>105451</v>
      </c>
      <c r="P25" s="96">
        <f>IF(E25=0,,-F25/E25)</f>
        <v>0.8106165090190371</v>
      </c>
      <c r="Q25" s="96">
        <f>IF(E25=0,,-G25/E25)</f>
        <v>0.2296189307472606</v>
      </c>
      <c r="R25" s="97">
        <f>IF(E25=0,,I25/E25)</f>
        <v>-0.0035945831478123</v>
      </c>
    </row>
  </sheetData>
  <mergeCells count="6">
    <mergeCell ref="A20:A22"/>
    <mergeCell ref="A23:A25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60101038</v>
      </c>
      <c r="D7" s="21">
        <v>6524555</v>
      </c>
      <c r="E7" s="21">
        <v>221723</v>
      </c>
      <c r="F7" s="21">
        <v>-50944258</v>
      </c>
      <c r="G7" s="21">
        <v>0</v>
      </c>
      <c r="H7" s="21">
        <v>-2583150</v>
      </c>
      <c r="I7" s="21">
        <v>-9154642</v>
      </c>
      <c r="J7" s="21">
        <v>-276675</v>
      </c>
      <c r="K7" s="21">
        <v>-32734</v>
      </c>
      <c r="L7" s="22">
        <v>3855857</v>
      </c>
      <c r="M7" s="23">
        <f>IF(C7=0,,-F7/C7)</f>
        <v>0.8476435631610888</v>
      </c>
      <c r="N7" s="23">
        <f>IF(C7=0,,-I7/C7)</f>
        <v>0.15232086341004628</v>
      </c>
      <c r="O7" s="24">
        <f>IF(C7=0,,L7/C7)</f>
        <v>0.0641562463530164</v>
      </c>
    </row>
    <row r="8" spans="1:15" ht="11.25" customHeight="1">
      <c r="A8" s="25"/>
      <c r="B8" s="26">
        <f>B9-1</f>
        <v>2007</v>
      </c>
      <c r="C8" s="27">
        <v>58697891</v>
      </c>
      <c r="D8" s="28">
        <v>8851699</v>
      </c>
      <c r="E8" s="28">
        <v>399024</v>
      </c>
      <c r="F8" s="28">
        <v>-52207386</v>
      </c>
      <c r="G8" s="28">
        <v>-9530</v>
      </c>
      <c r="H8" s="28">
        <v>-1464092</v>
      </c>
      <c r="I8" s="28">
        <v>-9599476</v>
      </c>
      <c r="J8" s="28">
        <v>-361625</v>
      </c>
      <c r="K8" s="28">
        <v>-39470</v>
      </c>
      <c r="L8" s="29">
        <v>4267035</v>
      </c>
      <c r="M8" s="30">
        <f>IF(C8=0,,-F8/C8)</f>
        <v>0.8894252435747649</v>
      </c>
      <c r="N8" s="30">
        <f>IF(C8=0,,-I8/C8)</f>
        <v>0.16354039023310055</v>
      </c>
      <c r="O8" s="31">
        <f>IF(C8=0,,L8/C8)</f>
        <v>0.07269486053596032</v>
      </c>
    </row>
    <row r="9" spans="1:15" ht="11.25" customHeight="1" thickBot="1">
      <c r="A9" s="32"/>
      <c r="B9" s="33">
        <v>2008</v>
      </c>
      <c r="C9" s="34">
        <v>61812518</v>
      </c>
      <c r="D9" s="35">
        <v>9815028</v>
      </c>
      <c r="E9" s="35">
        <v>371825</v>
      </c>
      <c r="F9" s="35">
        <v>-39769781</v>
      </c>
      <c r="G9" s="35">
        <v>-1475</v>
      </c>
      <c r="H9" s="35">
        <v>-396847</v>
      </c>
      <c r="I9" s="35">
        <v>-10118108</v>
      </c>
      <c r="J9" s="35">
        <v>-255960</v>
      </c>
      <c r="K9" s="35">
        <v>-49732</v>
      </c>
      <c r="L9" s="36">
        <v>21407468</v>
      </c>
      <c r="M9" s="37">
        <f>IF(C9=0,,-F9/C9)</f>
        <v>0.6433936407508912</v>
      </c>
      <c r="N9" s="37">
        <f>IF(C9=0,,-I9/C9)</f>
        <v>0.1636902738697686</v>
      </c>
      <c r="O9" s="38">
        <f>IF(C9=0,,L9/C9)</f>
        <v>0.3463290073379635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44</v>
      </c>
      <c r="B11" s="42">
        <f>B13-2</f>
        <v>2006</v>
      </c>
      <c r="C11" s="43">
        <v>11668055</v>
      </c>
      <c r="D11" s="44">
        <v>3293611</v>
      </c>
      <c r="E11" s="44">
        <v>0</v>
      </c>
      <c r="F11" s="44">
        <v>-13859317</v>
      </c>
      <c r="G11" s="44">
        <v>0</v>
      </c>
      <c r="H11" s="44">
        <v>0</v>
      </c>
      <c r="I11" s="44">
        <v>-227042</v>
      </c>
      <c r="J11" s="44">
        <v>-172805</v>
      </c>
      <c r="K11" s="44">
        <v>0</v>
      </c>
      <c r="L11" s="45">
        <v>702502</v>
      </c>
      <c r="M11" s="46">
        <f>IF(C11=0,,-F11/C11)</f>
        <v>1.1878001089298944</v>
      </c>
      <c r="N11" s="46">
        <f>IF(C11=0,,-I11/C11)</f>
        <v>0.019458427304293646</v>
      </c>
      <c r="O11" s="47">
        <f>IF(C11=0,,L11/C11)</f>
        <v>0.06020729247505261</v>
      </c>
    </row>
    <row r="12" spans="1:15" ht="11.25" customHeight="1">
      <c r="A12" s="102"/>
      <c r="B12" s="26">
        <f>B13-1</f>
        <v>2007</v>
      </c>
      <c r="C12" s="27">
        <v>9645643</v>
      </c>
      <c r="D12" s="28">
        <v>5156056</v>
      </c>
      <c r="E12" s="28">
        <v>0</v>
      </c>
      <c r="F12" s="28">
        <v>-16764598</v>
      </c>
      <c r="G12" s="28">
        <v>0</v>
      </c>
      <c r="H12" s="28">
        <v>0</v>
      </c>
      <c r="I12" s="28">
        <v>-239994</v>
      </c>
      <c r="J12" s="28">
        <v>-217746</v>
      </c>
      <c r="K12" s="28">
        <v>0</v>
      </c>
      <c r="L12" s="29">
        <v>-2420639</v>
      </c>
      <c r="M12" s="30">
        <f>IF(C12=0,,-F12/C12)</f>
        <v>1.7380487749753957</v>
      </c>
      <c r="N12" s="30">
        <f>IF(C12=0,,-I12/C12)</f>
        <v>0.02488107843095582</v>
      </c>
      <c r="O12" s="48">
        <f>IF(C12=0,,L12/C12)</f>
        <v>-0.2509567273016428</v>
      </c>
    </row>
    <row r="13" spans="1:15" ht="11.25" customHeight="1">
      <c r="A13" s="103"/>
      <c r="B13" s="49">
        <v>2008</v>
      </c>
      <c r="C13" s="50">
        <v>12186224</v>
      </c>
      <c r="D13" s="51">
        <v>5646537</v>
      </c>
      <c r="E13" s="51">
        <v>0</v>
      </c>
      <c r="F13" s="51">
        <v>-4951498</v>
      </c>
      <c r="G13" s="51">
        <v>0</v>
      </c>
      <c r="H13" s="51">
        <v>0</v>
      </c>
      <c r="I13" s="51">
        <v>-335726</v>
      </c>
      <c r="J13" s="51">
        <v>-97258</v>
      </c>
      <c r="K13" s="51">
        <v>0</v>
      </c>
      <c r="L13" s="52">
        <v>12448279</v>
      </c>
      <c r="M13" s="53">
        <f>IF(C13=0,,-F13/C13)</f>
        <v>0.40631929956317886</v>
      </c>
      <c r="N13" s="53">
        <f>IF(C13=0,,-I13/C13)</f>
        <v>0.027549633093893564</v>
      </c>
      <c r="O13" s="54">
        <f>IF(C13=0,,L13/C13)</f>
        <v>1.0215042001525658</v>
      </c>
    </row>
    <row r="14" spans="1:15" ht="11.25" customHeight="1">
      <c r="A14" s="101" t="s">
        <v>78</v>
      </c>
      <c r="B14" s="42">
        <f>B16-2</f>
        <v>2006</v>
      </c>
      <c r="C14" s="43">
        <v>4830</v>
      </c>
      <c r="D14" s="44">
        <v>2700</v>
      </c>
      <c r="E14" s="44">
        <v>249</v>
      </c>
      <c r="F14" s="44">
        <v>-1321</v>
      </c>
      <c r="G14" s="44">
        <v>0</v>
      </c>
      <c r="H14" s="44">
        <v>-559926</v>
      </c>
      <c r="I14" s="44">
        <v>-4623</v>
      </c>
      <c r="J14" s="44">
        <v>-350</v>
      </c>
      <c r="K14" s="44">
        <v>10603</v>
      </c>
      <c r="L14" s="45">
        <v>-547838</v>
      </c>
      <c r="M14" s="46">
        <f>IF(C14=0,,-F14/C14)</f>
        <v>0.27349896480331265</v>
      </c>
      <c r="N14" s="46">
        <f>IF(C14=0,,-I14/C14)</f>
        <v>0.9571428571428572</v>
      </c>
      <c r="O14" s="47">
        <f>IF(C14=0,,L14/C14)</f>
        <v>-113.42401656314699</v>
      </c>
    </row>
    <row r="15" spans="1:15" ht="11.25" customHeight="1">
      <c r="A15" s="102"/>
      <c r="B15" s="26">
        <f>B16-1</f>
        <v>2007</v>
      </c>
      <c r="C15" s="27">
        <v>21</v>
      </c>
      <c r="D15" s="28">
        <v>0</v>
      </c>
      <c r="E15" s="28">
        <v>624</v>
      </c>
      <c r="F15" s="28">
        <v>95</v>
      </c>
      <c r="G15" s="28">
        <v>100</v>
      </c>
      <c r="H15" s="28">
        <v>-5682</v>
      </c>
      <c r="I15" s="28">
        <v>-787</v>
      </c>
      <c r="J15" s="28">
        <v>-104</v>
      </c>
      <c r="K15" s="28">
        <v>500</v>
      </c>
      <c r="L15" s="29">
        <v>-5233</v>
      </c>
      <c r="M15" s="30">
        <f>IF(C15=0,,-F15/C15)</f>
        <v>-4.523809523809524</v>
      </c>
      <c r="N15" s="30">
        <f>IF(C15=0,,-I15/C15)</f>
        <v>37.476190476190474</v>
      </c>
      <c r="O15" s="48">
        <f>IF(C15=0,,L15/C15)</f>
        <v>-249.1904761904762</v>
      </c>
    </row>
    <row r="16" spans="1:15" ht="11.25" customHeight="1">
      <c r="A16" s="103"/>
      <c r="B16" s="49">
        <v>2008</v>
      </c>
      <c r="C16" s="50"/>
      <c r="D16" s="51"/>
      <c r="E16" s="51"/>
      <c r="F16" s="51"/>
      <c r="G16" s="51"/>
      <c r="H16" s="51"/>
      <c r="I16" s="51"/>
      <c r="J16" s="51"/>
      <c r="K16" s="51"/>
      <c r="L16" s="52"/>
      <c r="M16" s="53">
        <f>IF(C16=0,,-F16/C16)</f>
        <v>0</v>
      </c>
      <c r="N16" s="53">
        <f>IF(C16=0,,-I16/C16)</f>
        <v>0</v>
      </c>
      <c r="O16" s="54">
        <f>IF(C16=0,,L16/C16)</f>
        <v>0</v>
      </c>
    </row>
    <row r="17" spans="1:15" ht="11.25" customHeight="1">
      <c r="A17" s="101" t="s">
        <v>60</v>
      </c>
      <c r="B17" s="42">
        <f>B19-2</f>
        <v>2006</v>
      </c>
      <c r="C17" s="43">
        <v>108558</v>
      </c>
      <c r="D17" s="44">
        <v>147</v>
      </c>
      <c r="E17" s="44">
        <v>85200</v>
      </c>
      <c r="F17" s="44">
        <v>-3956</v>
      </c>
      <c r="G17" s="44">
        <v>0</v>
      </c>
      <c r="H17" s="44">
        <v>0</v>
      </c>
      <c r="I17" s="44">
        <v>-168823</v>
      </c>
      <c r="J17" s="44">
        <v>0</v>
      </c>
      <c r="K17" s="44">
        <v>0</v>
      </c>
      <c r="L17" s="45">
        <v>21126</v>
      </c>
      <c r="M17" s="46">
        <f>IF(C17=0,,-F17/C17)</f>
        <v>0.036441349324784905</v>
      </c>
      <c r="N17" s="46">
        <f>IF(C17=0,,-I17/C17)</f>
        <v>1.5551410306011533</v>
      </c>
      <c r="O17" s="47">
        <f>IF(C17=0,,L17/C17)</f>
        <v>0.19460564859337864</v>
      </c>
    </row>
    <row r="18" spans="1:15" ht="11.25" customHeight="1">
      <c r="A18" s="102"/>
      <c r="B18" s="26">
        <f>B19-1</f>
        <v>2007</v>
      </c>
      <c r="C18" s="27">
        <v>114020</v>
      </c>
      <c r="D18" s="28">
        <v>1184</v>
      </c>
      <c r="E18" s="28">
        <v>85200</v>
      </c>
      <c r="F18" s="28">
        <v>-3343</v>
      </c>
      <c r="G18" s="28">
        <v>0</v>
      </c>
      <c r="H18" s="28">
        <v>0</v>
      </c>
      <c r="I18" s="28">
        <v>-162481</v>
      </c>
      <c r="J18" s="28">
        <v>0</v>
      </c>
      <c r="K18" s="28">
        <v>0</v>
      </c>
      <c r="L18" s="29">
        <v>34580</v>
      </c>
      <c r="M18" s="30">
        <f>IF(C18=0,,-F18/C18)</f>
        <v>0.029319417646027014</v>
      </c>
      <c r="N18" s="30">
        <f>IF(C18=0,,-I18/C18)</f>
        <v>1.4250219259778987</v>
      </c>
      <c r="O18" s="48">
        <f>IF(C18=0,,L18/C18)</f>
        <v>0.3032801262936327</v>
      </c>
    </row>
    <row r="19" spans="1:15" ht="11.25" customHeight="1">
      <c r="A19" s="103"/>
      <c r="B19" s="49">
        <v>2008</v>
      </c>
      <c r="C19" s="50">
        <v>147729</v>
      </c>
      <c r="D19" s="51">
        <v>451</v>
      </c>
      <c r="E19" s="51">
        <v>85200</v>
      </c>
      <c r="F19" s="51">
        <v>-1494</v>
      </c>
      <c r="G19" s="51">
        <v>0</v>
      </c>
      <c r="H19" s="51">
        <v>0</v>
      </c>
      <c r="I19" s="51">
        <v>-173850</v>
      </c>
      <c r="J19" s="51">
        <v>0</v>
      </c>
      <c r="K19" s="51">
        <v>0</v>
      </c>
      <c r="L19" s="52">
        <v>58036</v>
      </c>
      <c r="M19" s="53">
        <f>IF(C19=0,,-F19/C19)</f>
        <v>0.010113112523607417</v>
      </c>
      <c r="N19" s="53">
        <f>IF(C19=0,,-I19/C19)</f>
        <v>1.1768170095241963</v>
      </c>
      <c r="O19" s="54">
        <f>IF(C19=0,,L19/C19)</f>
        <v>0.39285448354757696</v>
      </c>
    </row>
    <row r="20" spans="1:15" ht="11.25" customHeight="1">
      <c r="A20" s="101" t="s">
        <v>74</v>
      </c>
      <c r="B20" s="42">
        <f>B22-2</f>
        <v>2006</v>
      </c>
      <c r="C20" s="43">
        <v>50080</v>
      </c>
      <c r="D20" s="44">
        <v>5483</v>
      </c>
      <c r="E20" s="44">
        <v>0</v>
      </c>
      <c r="F20" s="44">
        <v>-47333</v>
      </c>
      <c r="G20" s="44">
        <v>0</v>
      </c>
      <c r="H20" s="44">
        <v>0</v>
      </c>
      <c r="I20" s="44">
        <v>-9937</v>
      </c>
      <c r="J20" s="44">
        <v>0</v>
      </c>
      <c r="K20" s="44">
        <v>0</v>
      </c>
      <c r="L20" s="45">
        <v>-1707</v>
      </c>
      <c r="M20" s="46">
        <f>IF(C20=0,,-F20/C20)</f>
        <v>0.9451477635782748</v>
      </c>
      <c r="N20" s="46">
        <f>IF(C20=0,,-I20/C20)</f>
        <v>0.19842252396166135</v>
      </c>
      <c r="O20" s="47">
        <f>IF(C20=0,,L20/C20)</f>
        <v>-0.03408546325878594</v>
      </c>
    </row>
    <row r="21" spans="1:15" ht="11.25" customHeight="1">
      <c r="A21" s="102"/>
      <c r="B21" s="26">
        <f>B22-1</f>
        <v>2007</v>
      </c>
      <c r="C21" s="27">
        <v>47492</v>
      </c>
      <c r="D21" s="28">
        <v>3451</v>
      </c>
      <c r="E21" s="28">
        <v>0</v>
      </c>
      <c r="F21" s="28">
        <v>-52348</v>
      </c>
      <c r="G21" s="28">
        <v>0</v>
      </c>
      <c r="H21" s="28">
        <v>0</v>
      </c>
      <c r="I21" s="28">
        <v>-9742</v>
      </c>
      <c r="J21" s="28">
        <v>0</v>
      </c>
      <c r="K21" s="28">
        <v>0</v>
      </c>
      <c r="L21" s="29">
        <v>-11147</v>
      </c>
      <c r="M21" s="30">
        <f>IF(C21=0,,-F21/C21)</f>
        <v>1.1022487997978607</v>
      </c>
      <c r="N21" s="30">
        <f>IF(C21=0,,-I21/C21)</f>
        <v>0.20512928493219912</v>
      </c>
      <c r="O21" s="48">
        <f>IF(C21=0,,L21/C21)</f>
        <v>-0.23471321485723912</v>
      </c>
    </row>
    <row r="22" spans="1:15" ht="11.25" customHeight="1">
      <c r="A22" s="103"/>
      <c r="B22" s="49">
        <v>2008</v>
      </c>
      <c r="C22" s="50">
        <v>67961</v>
      </c>
      <c r="D22" s="51">
        <v>3015</v>
      </c>
      <c r="E22" s="51">
        <v>0</v>
      </c>
      <c r="F22" s="51">
        <v>-41220</v>
      </c>
      <c r="G22" s="51">
        <v>0</v>
      </c>
      <c r="H22" s="51">
        <v>0</v>
      </c>
      <c r="I22" s="51">
        <v>-10780</v>
      </c>
      <c r="J22" s="51">
        <v>0</v>
      </c>
      <c r="K22" s="51">
        <v>0</v>
      </c>
      <c r="L22" s="52">
        <v>18976</v>
      </c>
      <c r="M22" s="53">
        <f>IF(C22=0,,-F22/C22)</f>
        <v>0.606524330130516</v>
      </c>
      <c r="N22" s="53">
        <f>IF(C22=0,,-I22/C22)</f>
        <v>0.15862038522093555</v>
      </c>
      <c r="O22" s="54">
        <f>IF(C22=0,,L22/C22)</f>
        <v>0.27921896381748357</v>
      </c>
    </row>
    <row r="23" spans="1:15" ht="11.25" customHeight="1">
      <c r="A23" s="101" t="s">
        <v>81</v>
      </c>
      <c r="B23" s="42">
        <f>B25-2</f>
        <v>2006</v>
      </c>
      <c r="C23" s="43">
        <v>30615</v>
      </c>
      <c r="D23" s="44">
        <v>3014</v>
      </c>
      <c r="E23" s="44">
        <v>0</v>
      </c>
      <c r="F23" s="44">
        <v>-1105</v>
      </c>
      <c r="G23" s="44">
        <v>0</v>
      </c>
      <c r="H23" s="44">
        <v>-1439</v>
      </c>
      <c r="I23" s="44">
        <v>-5681</v>
      </c>
      <c r="J23" s="44">
        <v>0</v>
      </c>
      <c r="K23" s="44">
        <v>0</v>
      </c>
      <c r="L23" s="45">
        <v>25404</v>
      </c>
      <c r="M23" s="46">
        <f>IF(C23=0,,-F23/C23)</f>
        <v>0.036093418259023353</v>
      </c>
      <c r="N23" s="46">
        <f>IF(C23=0,,-I23/C23)</f>
        <v>0.18556263269639064</v>
      </c>
      <c r="O23" s="47">
        <f>IF(C23=0,,L23/C23)</f>
        <v>0.8297893189612935</v>
      </c>
    </row>
    <row r="24" spans="1:15" ht="11.25" customHeight="1">
      <c r="A24" s="102"/>
      <c r="B24" s="26">
        <f>B25-1</f>
        <v>2007</v>
      </c>
      <c r="C24" s="27">
        <v>33697</v>
      </c>
      <c r="D24" s="28">
        <v>426</v>
      </c>
      <c r="E24" s="28">
        <v>0</v>
      </c>
      <c r="F24" s="28">
        <v>-11665</v>
      </c>
      <c r="G24" s="28">
        <v>0</v>
      </c>
      <c r="H24" s="28">
        <v>-23033</v>
      </c>
      <c r="I24" s="28">
        <v>-6590</v>
      </c>
      <c r="J24" s="28">
        <v>0</v>
      </c>
      <c r="K24" s="28">
        <v>0</v>
      </c>
      <c r="L24" s="29">
        <v>-7165</v>
      </c>
      <c r="M24" s="30">
        <f>IF(C24=0,,-F24/C24)</f>
        <v>0.3461732498441998</v>
      </c>
      <c r="N24" s="30">
        <f>IF(C24=0,,-I24/C24)</f>
        <v>0.19556637089355136</v>
      </c>
      <c r="O24" s="48">
        <f>IF(C24=0,,L24/C24)</f>
        <v>-0.21263020446924058</v>
      </c>
    </row>
    <row r="25" spans="1:15" ht="11.25" customHeight="1">
      <c r="A25" s="103"/>
      <c r="B25" s="49">
        <v>2008</v>
      </c>
      <c r="C25" s="50">
        <v>33828</v>
      </c>
      <c r="D25" s="51">
        <v>388</v>
      </c>
      <c r="E25" s="51">
        <v>0</v>
      </c>
      <c r="F25" s="51">
        <v>-12243</v>
      </c>
      <c r="G25" s="51">
        <v>0</v>
      </c>
      <c r="H25" s="51">
        <v>-7921</v>
      </c>
      <c r="I25" s="51">
        <v>-7361</v>
      </c>
      <c r="J25" s="51">
        <v>0</v>
      </c>
      <c r="K25" s="51">
        <v>0</v>
      </c>
      <c r="L25" s="52">
        <v>6691</v>
      </c>
      <c r="M25" s="53">
        <f>IF(C25=0,,-F25/C25)</f>
        <v>0.36191912025540973</v>
      </c>
      <c r="N25" s="53">
        <f>IF(C25=0,,-I25/C25)</f>
        <v>0.21760080406763627</v>
      </c>
      <c r="O25" s="54">
        <f>IF(C25=0,,L25/C25)</f>
        <v>0.19779472626226793</v>
      </c>
    </row>
    <row r="26" spans="1:15" ht="11.25" customHeight="1">
      <c r="A26" s="101" t="s">
        <v>61</v>
      </c>
      <c r="B26" s="42">
        <f>B28-2</f>
        <v>2006</v>
      </c>
      <c r="C26" s="43">
        <v>63988</v>
      </c>
      <c r="D26" s="44">
        <v>23354</v>
      </c>
      <c r="E26" s="44">
        <v>0</v>
      </c>
      <c r="F26" s="44">
        <v>-61862</v>
      </c>
      <c r="G26" s="44">
        <v>0</v>
      </c>
      <c r="H26" s="44">
        <v>0</v>
      </c>
      <c r="I26" s="44">
        <v>-18807</v>
      </c>
      <c r="J26" s="44">
        <v>0</v>
      </c>
      <c r="K26" s="44">
        <v>0</v>
      </c>
      <c r="L26" s="45">
        <v>6673</v>
      </c>
      <c r="M26" s="46">
        <f>IF(C26=0,,-F26/C26)</f>
        <v>0.9667750203163094</v>
      </c>
      <c r="N26" s="46">
        <f>IF(C26=0,,-I26/C26)</f>
        <v>0.2939144839657436</v>
      </c>
      <c r="O26" s="47">
        <f>IF(C26=0,,L26/C26)</f>
        <v>0.1042851784709633</v>
      </c>
    </row>
    <row r="27" spans="1:15" ht="11.25" customHeight="1">
      <c r="A27" s="102"/>
      <c r="B27" s="26">
        <f>B28-1</f>
        <v>2007</v>
      </c>
      <c r="C27" s="27">
        <v>65630</v>
      </c>
      <c r="D27" s="28">
        <v>26639</v>
      </c>
      <c r="E27" s="28">
        <v>0</v>
      </c>
      <c r="F27" s="28">
        <v>-53834</v>
      </c>
      <c r="G27" s="28">
        <v>0</v>
      </c>
      <c r="H27" s="28">
        <v>0</v>
      </c>
      <c r="I27" s="28">
        <v>-15385</v>
      </c>
      <c r="J27" s="28">
        <v>0</v>
      </c>
      <c r="K27" s="28">
        <v>0</v>
      </c>
      <c r="L27" s="29">
        <v>23050</v>
      </c>
      <c r="M27" s="30">
        <f>IF(C27=0,,-F27/C27)</f>
        <v>0.8202651226573213</v>
      </c>
      <c r="N27" s="30">
        <f>IF(C27=0,,-I27/C27)</f>
        <v>0.23442023464878867</v>
      </c>
      <c r="O27" s="48">
        <f>IF(C27=0,,L27/C27)</f>
        <v>0.35121133627914064</v>
      </c>
    </row>
    <row r="28" spans="1:15" ht="11.25" customHeight="1">
      <c r="A28" s="103"/>
      <c r="B28" s="49">
        <v>2008</v>
      </c>
      <c r="C28" s="50">
        <v>69538</v>
      </c>
      <c r="D28" s="51">
        <v>26021</v>
      </c>
      <c r="E28" s="51">
        <v>0</v>
      </c>
      <c r="F28" s="51">
        <v>-52784</v>
      </c>
      <c r="G28" s="51">
        <v>0</v>
      </c>
      <c r="H28" s="51">
        <v>0</v>
      </c>
      <c r="I28" s="51">
        <v>-16243</v>
      </c>
      <c r="J28" s="51">
        <v>0</v>
      </c>
      <c r="K28" s="51">
        <v>0</v>
      </c>
      <c r="L28" s="52">
        <v>26532</v>
      </c>
      <c r="M28" s="53">
        <f>IF(C28=0,,-F28/C28)</f>
        <v>0.7590669849578647</v>
      </c>
      <c r="N28" s="53">
        <f>IF(C28=0,,-I28/C28)</f>
        <v>0.23358451494147084</v>
      </c>
      <c r="O28" s="54">
        <f>IF(C28=0,,L28/C28)</f>
        <v>0.3815467801777445</v>
      </c>
    </row>
    <row r="29" spans="1:15" ht="11.25" customHeight="1">
      <c r="A29" s="101" t="s">
        <v>45</v>
      </c>
      <c r="B29" s="42">
        <f>B31-2</f>
        <v>2006</v>
      </c>
      <c r="C29" s="43"/>
      <c r="D29" s="44"/>
      <c r="E29" s="44"/>
      <c r="F29" s="44"/>
      <c r="G29" s="44"/>
      <c r="H29" s="44"/>
      <c r="I29" s="44"/>
      <c r="J29" s="44"/>
      <c r="K29" s="44"/>
      <c r="L29" s="45"/>
      <c r="M29" s="46">
        <f>IF(C29=0,,-F29/C29)</f>
        <v>0</v>
      </c>
      <c r="N29" s="46">
        <f>IF(C29=0,,-I29/C29)</f>
        <v>0</v>
      </c>
      <c r="O29" s="47">
        <f>IF(C29=0,,L29/C29)</f>
        <v>0</v>
      </c>
    </row>
    <row r="30" spans="1:15" ht="11.25" customHeight="1">
      <c r="A30" s="102"/>
      <c r="B30" s="26">
        <f>B31-1</f>
        <v>2007</v>
      </c>
      <c r="C30" s="27"/>
      <c r="D30" s="28"/>
      <c r="E30" s="28"/>
      <c r="F30" s="28"/>
      <c r="G30" s="28"/>
      <c r="H30" s="28"/>
      <c r="I30" s="28"/>
      <c r="J30" s="28"/>
      <c r="K30" s="28"/>
      <c r="L30" s="29"/>
      <c r="M30" s="30">
        <f>IF(C30=0,,-F30/C30)</f>
        <v>0</v>
      </c>
      <c r="N30" s="30">
        <f>IF(C30=0,,-I30/C30)</f>
        <v>0</v>
      </c>
      <c r="O30" s="48">
        <f>IF(C30=0,,L30/C30)</f>
        <v>0</v>
      </c>
    </row>
    <row r="31" spans="1:15" ht="11.25" customHeight="1">
      <c r="A31" s="103"/>
      <c r="B31" s="49">
        <v>2008</v>
      </c>
      <c r="C31" s="50">
        <v>89193</v>
      </c>
      <c r="D31" s="51">
        <v>0</v>
      </c>
      <c r="E31" s="51">
        <v>0</v>
      </c>
      <c r="F31" s="51">
        <v>-75022</v>
      </c>
      <c r="G31" s="51">
        <v>-732</v>
      </c>
      <c r="H31" s="51">
        <v>-392</v>
      </c>
      <c r="I31" s="51">
        <v>-46906</v>
      </c>
      <c r="J31" s="51">
        <v>0</v>
      </c>
      <c r="K31" s="51">
        <v>0</v>
      </c>
      <c r="L31" s="52">
        <v>-33859</v>
      </c>
      <c r="M31" s="53">
        <f>IF(C31=0,,-F31/C31)</f>
        <v>0.8411198188198625</v>
      </c>
      <c r="N31" s="53">
        <f>IF(C31=0,,-I31/C31)</f>
        <v>0.5258932875898333</v>
      </c>
      <c r="O31" s="54">
        <f>IF(C31=0,,L31/C31)</f>
        <v>-0.3796149922079087</v>
      </c>
    </row>
    <row r="32" spans="1:15" ht="11.25" customHeight="1">
      <c r="A32" s="101" t="s">
        <v>46</v>
      </c>
      <c r="B32" s="42">
        <f>B34-2</f>
        <v>2006</v>
      </c>
      <c r="C32" s="43">
        <v>406366</v>
      </c>
      <c r="D32" s="44">
        <v>25104</v>
      </c>
      <c r="E32" s="44">
        <v>0</v>
      </c>
      <c r="F32" s="44">
        <v>-282656</v>
      </c>
      <c r="G32" s="44">
        <v>0</v>
      </c>
      <c r="H32" s="44">
        <v>-14941</v>
      </c>
      <c r="I32" s="44">
        <v>-103050</v>
      </c>
      <c r="J32" s="44">
        <v>0</v>
      </c>
      <c r="K32" s="44">
        <v>0</v>
      </c>
      <c r="L32" s="45">
        <v>30823</v>
      </c>
      <c r="M32" s="46">
        <f>IF(C32=0,,-F32/C32)</f>
        <v>0.6955700033959534</v>
      </c>
      <c r="N32" s="46">
        <f>IF(C32=0,,-I32/C32)</f>
        <v>0.25358912901177755</v>
      </c>
      <c r="O32" s="47">
        <f>IF(C32=0,,L32/C32)</f>
        <v>0.07585034181009238</v>
      </c>
    </row>
    <row r="33" spans="1:15" ht="11.25" customHeight="1">
      <c r="A33" s="102"/>
      <c r="B33" s="26">
        <f>B34-1</f>
        <v>2007</v>
      </c>
      <c r="C33" s="27">
        <v>464985</v>
      </c>
      <c r="D33" s="28">
        <v>38422</v>
      </c>
      <c r="E33" s="28">
        <v>219</v>
      </c>
      <c r="F33" s="28">
        <v>-320929</v>
      </c>
      <c r="G33" s="28">
        <v>0</v>
      </c>
      <c r="H33" s="28">
        <v>-13562</v>
      </c>
      <c r="I33" s="28">
        <v>-96140</v>
      </c>
      <c r="J33" s="28">
        <v>0</v>
      </c>
      <c r="K33" s="28">
        <v>0</v>
      </c>
      <c r="L33" s="29">
        <v>72995</v>
      </c>
      <c r="M33" s="30">
        <f>IF(C33=0,,-F33/C33)</f>
        <v>0.6901921567362388</v>
      </c>
      <c r="N33" s="30">
        <f>IF(C33=0,,-I33/C33)</f>
        <v>0.20675935782874716</v>
      </c>
      <c r="O33" s="48">
        <f>IF(C33=0,,L33/C33)</f>
        <v>0.1569835586094175</v>
      </c>
    </row>
    <row r="34" spans="1:15" ht="11.25" customHeight="1">
      <c r="A34" s="103"/>
      <c r="B34" s="49">
        <v>2008</v>
      </c>
      <c r="C34" s="50">
        <v>548017</v>
      </c>
      <c r="D34" s="51">
        <v>48203</v>
      </c>
      <c r="E34" s="51">
        <v>350</v>
      </c>
      <c r="F34" s="51">
        <v>-405410</v>
      </c>
      <c r="G34" s="51">
        <v>0</v>
      </c>
      <c r="H34" s="51">
        <v>-9480</v>
      </c>
      <c r="I34" s="51">
        <v>-95391</v>
      </c>
      <c r="J34" s="51">
        <v>15</v>
      </c>
      <c r="K34" s="51">
        <v>0</v>
      </c>
      <c r="L34" s="52">
        <v>86304</v>
      </c>
      <c r="M34" s="53">
        <f>IF(C34=0,,-F34/C34)</f>
        <v>0.7397763208075662</v>
      </c>
      <c r="N34" s="53">
        <f>IF(C34=0,,-I34/C34)</f>
        <v>0.1740657680327435</v>
      </c>
      <c r="O34" s="54">
        <f>IF(C34=0,,L34/C34)</f>
        <v>0.1574841656371974</v>
      </c>
    </row>
    <row r="35" spans="1:15" ht="11.25" customHeight="1">
      <c r="A35" s="101" t="s">
        <v>62</v>
      </c>
      <c r="B35" s="42">
        <f>B37-2</f>
        <v>2006</v>
      </c>
      <c r="C35" s="43">
        <v>288915</v>
      </c>
      <c r="D35" s="44">
        <v>3065</v>
      </c>
      <c r="E35" s="44">
        <v>0</v>
      </c>
      <c r="F35" s="44">
        <v>-151399</v>
      </c>
      <c r="G35" s="44">
        <v>0</v>
      </c>
      <c r="H35" s="44">
        <v>0</v>
      </c>
      <c r="I35" s="44">
        <v>-126193</v>
      </c>
      <c r="J35" s="44">
        <v>0</v>
      </c>
      <c r="K35" s="44">
        <v>0</v>
      </c>
      <c r="L35" s="45">
        <v>14388</v>
      </c>
      <c r="M35" s="46">
        <f>IF(C35=0,,-F35/C35)</f>
        <v>0.5240260976411747</v>
      </c>
      <c r="N35" s="46">
        <f>IF(C35=0,,-I35/C35)</f>
        <v>0.4367824446636554</v>
      </c>
      <c r="O35" s="47">
        <f>IF(C35=0,,L35/C35)</f>
        <v>0.04980011422044546</v>
      </c>
    </row>
    <row r="36" spans="1:15" ht="11.25" customHeight="1">
      <c r="A36" s="102"/>
      <c r="B36" s="26">
        <f>B37-1</f>
        <v>2007</v>
      </c>
      <c r="C36" s="27">
        <v>358408</v>
      </c>
      <c r="D36" s="28">
        <v>4481</v>
      </c>
      <c r="E36" s="28">
        <v>596</v>
      </c>
      <c r="F36" s="28">
        <v>-204240</v>
      </c>
      <c r="G36" s="28">
        <v>0</v>
      </c>
      <c r="H36" s="28">
        <v>0</v>
      </c>
      <c r="I36" s="28">
        <v>-143433</v>
      </c>
      <c r="J36" s="28">
        <v>0</v>
      </c>
      <c r="K36" s="28">
        <v>0</v>
      </c>
      <c r="L36" s="29">
        <v>15812</v>
      </c>
      <c r="M36" s="30">
        <f>IF(C36=0,,-F36/C36)</f>
        <v>0.56985335148769</v>
      </c>
      <c r="N36" s="30">
        <f>IF(C36=0,,-I36/C36)</f>
        <v>0.40019475011718486</v>
      </c>
      <c r="O36" s="48">
        <f>IF(C36=0,,L36/C36)</f>
        <v>0.044117318809848</v>
      </c>
    </row>
    <row r="37" spans="1:15" ht="11.25" customHeight="1">
      <c r="A37" s="103"/>
      <c r="B37" s="49">
        <v>2008</v>
      </c>
      <c r="C37" s="50">
        <v>367831</v>
      </c>
      <c r="D37" s="51">
        <v>5769</v>
      </c>
      <c r="E37" s="51">
        <v>1069</v>
      </c>
      <c r="F37" s="51">
        <v>-217092</v>
      </c>
      <c r="G37" s="51">
        <v>0</v>
      </c>
      <c r="H37" s="51">
        <v>0</v>
      </c>
      <c r="I37" s="51">
        <v>-146540</v>
      </c>
      <c r="J37" s="51">
        <v>0</v>
      </c>
      <c r="K37" s="51">
        <v>0</v>
      </c>
      <c r="L37" s="52">
        <v>11037</v>
      </c>
      <c r="M37" s="53">
        <f>IF(C37=0,,-F37/C37)</f>
        <v>0.5901949536607844</v>
      </c>
      <c r="N37" s="53">
        <f>IF(C37=0,,-I37/C37)</f>
        <v>0.3983894777764789</v>
      </c>
      <c r="O37" s="54">
        <f>IF(C37=0,,L37/C37)</f>
        <v>0.03000562758440697</v>
      </c>
    </row>
    <row r="38" spans="1:15" ht="11.25" customHeight="1">
      <c r="A38" s="101" t="s">
        <v>47</v>
      </c>
      <c r="B38" s="42">
        <f>B40-2</f>
        <v>2006</v>
      </c>
      <c r="C38" s="43">
        <v>8477912</v>
      </c>
      <c r="D38" s="44">
        <v>715950</v>
      </c>
      <c r="E38" s="44">
        <v>8</v>
      </c>
      <c r="F38" s="44">
        <v>-6160332</v>
      </c>
      <c r="G38" s="44">
        <v>0</v>
      </c>
      <c r="H38" s="44">
        <v>-8296</v>
      </c>
      <c r="I38" s="44">
        <v>-1494264</v>
      </c>
      <c r="J38" s="44">
        <v>0</v>
      </c>
      <c r="K38" s="44">
        <v>0</v>
      </c>
      <c r="L38" s="45">
        <v>1530978</v>
      </c>
      <c r="M38" s="46">
        <f>IF(C38=0,,-F38/C38)</f>
        <v>0.7266331615614788</v>
      </c>
      <c r="N38" s="46">
        <f>IF(C38=0,,-I38/C38)</f>
        <v>0.1762537756938265</v>
      </c>
      <c r="O38" s="47">
        <f>IF(C38=0,,L38/C38)</f>
        <v>0.18058432312107037</v>
      </c>
    </row>
    <row r="39" spans="1:15" ht="11.25" customHeight="1">
      <c r="A39" s="102"/>
      <c r="B39" s="26">
        <f>B40-1</f>
        <v>2007</v>
      </c>
      <c r="C39" s="27">
        <v>8229679</v>
      </c>
      <c r="D39" s="28">
        <v>773296</v>
      </c>
      <c r="E39" s="28">
        <v>50594</v>
      </c>
      <c r="F39" s="28">
        <v>-6150221</v>
      </c>
      <c r="G39" s="28">
        <v>0</v>
      </c>
      <c r="H39" s="28">
        <v>-3868</v>
      </c>
      <c r="I39" s="28">
        <v>-1564876</v>
      </c>
      <c r="J39" s="28">
        <v>-2189</v>
      </c>
      <c r="K39" s="28">
        <v>0</v>
      </c>
      <c r="L39" s="29">
        <v>1332415</v>
      </c>
      <c r="M39" s="30">
        <f>IF(C39=0,,-F39/C39)</f>
        <v>0.7473221008984676</v>
      </c>
      <c r="N39" s="30">
        <f>IF(C39=0,,-I39/C39)</f>
        <v>0.1901503084142164</v>
      </c>
      <c r="O39" s="48">
        <f>IF(C39=0,,L39/C39)</f>
        <v>0.16190364168517388</v>
      </c>
    </row>
    <row r="40" spans="1:15" ht="11.25" customHeight="1">
      <c r="A40" s="103"/>
      <c r="B40" s="49">
        <v>2008</v>
      </c>
      <c r="C40" s="50">
        <v>8131413</v>
      </c>
      <c r="D40" s="51">
        <v>705070</v>
      </c>
      <c r="E40" s="51">
        <v>78240</v>
      </c>
      <c r="F40" s="51">
        <v>-5415782</v>
      </c>
      <c r="G40" s="51">
        <v>0</v>
      </c>
      <c r="H40" s="51">
        <v>-23544</v>
      </c>
      <c r="I40" s="51">
        <v>-1824489</v>
      </c>
      <c r="J40" s="51">
        <v>-1266</v>
      </c>
      <c r="K40" s="51">
        <v>0</v>
      </c>
      <c r="L40" s="52">
        <v>1649642</v>
      </c>
      <c r="M40" s="53">
        <f>IF(C40=0,,-F40/C40)</f>
        <v>0.6660320906095902</v>
      </c>
      <c r="N40" s="53">
        <f>IF(C40=0,,-I40/C40)</f>
        <v>0.2243753945347506</v>
      </c>
      <c r="O40" s="54">
        <f>IF(C40=0,,L40/C40)</f>
        <v>0.20287273564877348</v>
      </c>
    </row>
    <row r="41" spans="1:15" ht="11.25" customHeight="1">
      <c r="A41" s="101" t="s">
        <v>79</v>
      </c>
      <c r="B41" s="42">
        <f>B43-2</f>
        <v>2006</v>
      </c>
      <c r="C41" s="43">
        <v>211204</v>
      </c>
      <c r="D41" s="44">
        <v>14100</v>
      </c>
      <c r="E41" s="44">
        <v>133</v>
      </c>
      <c r="F41" s="44">
        <v>14177</v>
      </c>
      <c r="G41" s="44">
        <v>0</v>
      </c>
      <c r="H41" s="44">
        <v>-927078</v>
      </c>
      <c r="I41" s="44">
        <v>-36918</v>
      </c>
      <c r="J41" s="44">
        <v>0</v>
      </c>
      <c r="K41" s="44">
        <v>-24973</v>
      </c>
      <c r="L41" s="45">
        <v>-749355</v>
      </c>
      <c r="M41" s="46">
        <f>IF(C41=0,,-F41/C41)</f>
        <v>-0.06712467566902142</v>
      </c>
      <c r="N41" s="46">
        <f>IF(C41=0,,-I41/C41)</f>
        <v>0.1747978257987538</v>
      </c>
      <c r="O41" s="47">
        <f>IF(C41=0,,L41/C41)</f>
        <v>-3.548015189106267</v>
      </c>
    </row>
    <row r="42" spans="1:15" ht="11.25" customHeight="1">
      <c r="A42" s="102"/>
      <c r="B42" s="26">
        <f>B43-1</f>
        <v>2007</v>
      </c>
      <c r="C42" s="27">
        <v>210667</v>
      </c>
      <c r="D42" s="28">
        <v>29000</v>
      </c>
      <c r="E42" s="28">
        <v>391</v>
      </c>
      <c r="F42" s="28">
        <v>-15024</v>
      </c>
      <c r="G42" s="28">
        <v>0</v>
      </c>
      <c r="H42" s="28">
        <v>-442918</v>
      </c>
      <c r="I42" s="28">
        <v>-41098</v>
      </c>
      <c r="J42" s="28">
        <v>-340</v>
      </c>
      <c r="K42" s="28">
        <v>-25280</v>
      </c>
      <c r="L42" s="29">
        <v>-284602</v>
      </c>
      <c r="M42" s="30">
        <f>IF(C42=0,,-F42/C42)</f>
        <v>0.0713163428538879</v>
      </c>
      <c r="N42" s="30">
        <f>IF(C42=0,,-I42/C42)</f>
        <v>0.19508513435896463</v>
      </c>
      <c r="O42" s="48">
        <f>IF(C42=0,,L42/C42)</f>
        <v>-1.350956723169742</v>
      </c>
    </row>
    <row r="43" spans="1:15" ht="11.25" customHeight="1">
      <c r="A43" s="103"/>
      <c r="B43" s="49">
        <v>2008</v>
      </c>
      <c r="C43" s="50">
        <v>225566</v>
      </c>
      <c r="D43" s="51">
        <v>21600</v>
      </c>
      <c r="E43" s="51">
        <v>2990</v>
      </c>
      <c r="F43" s="51">
        <v>-20181</v>
      </c>
      <c r="G43" s="51">
        <v>0</v>
      </c>
      <c r="H43" s="51">
        <v>0</v>
      </c>
      <c r="I43" s="51">
        <v>-48784</v>
      </c>
      <c r="J43" s="51">
        <v>-55</v>
      </c>
      <c r="K43" s="51">
        <v>-27067</v>
      </c>
      <c r="L43" s="52">
        <v>154069</v>
      </c>
      <c r="M43" s="53">
        <f>IF(C43=0,,-F43/C43)</f>
        <v>0.08946827092735607</v>
      </c>
      <c r="N43" s="53">
        <f>IF(C43=0,,-I43/C43)</f>
        <v>0.21627372919677612</v>
      </c>
      <c r="O43" s="54">
        <f>IF(C43=0,,L43/C43)</f>
        <v>0.6830329038950905</v>
      </c>
    </row>
    <row r="44" spans="1:15" ht="11.25" customHeight="1">
      <c r="A44" s="101" t="s">
        <v>63</v>
      </c>
      <c r="B44" s="42">
        <f>B46-2</f>
        <v>2006</v>
      </c>
      <c r="C44" s="43"/>
      <c r="D44" s="44"/>
      <c r="E44" s="44"/>
      <c r="F44" s="44"/>
      <c r="G44" s="44"/>
      <c r="H44" s="44"/>
      <c r="I44" s="44"/>
      <c r="J44" s="44"/>
      <c r="K44" s="44"/>
      <c r="L44" s="45"/>
      <c r="M44" s="46">
        <f>IF(C44=0,,-F44/C44)</f>
        <v>0</v>
      </c>
      <c r="N44" s="46">
        <f>IF(C44=0,,-I44/C44)</f>
        <v>0</v>
      </c>
      <c r="O44" s="47">
        <f>IF(C44=0,,L44/C44)</f>
        <v>0</v>
      </c>
    </row>
    <row r="45" spans="1:15" ht="11.25" customHeight="1">
      <c r="A45" s="102"/>
      <c r="B45" s="26">
        <f>B46-1</f>
        <v>2007</v>
      </c>
      <c r="C45" s="27"/>
      <c r="D45" s="28"/>
      <c r="E45" s="28"/>
      <c r="F45" s="28"/>
      <c r="G45" s="28"/>
      <c r="H45" s="28"/>
      <c r="I45" s="28"/>
      <c r="J45" s="28"/>
      <c r="K45" s="28"/>
      <c r="L45" s="29"/>
      <c r="M45" s="30">
        <f>IF(C45=0,,-F45/C45)</f>
        <v>0</v>
      </c>
      <c r="N45" s="30">
        <f>IF(C45=0,,-I45/C45)</f>
        <v>0</v>
      </c>
      <c r="O45" s="48">
        <f>IF(C45=0,,L45/C45)</f>
        <v>0</v>
      </c>
    </row>
    <row r="46" spans="1:15" ht="11.25" customHeight="1">
      <c r="A46" s="103"/>
      <c r="B46" s="49">
        <v>2008</v>
      </c>
      <c r="C46" s="50">
        <v>240051</v>
      </c>
      <c r="D46" s="51">
        <v>13188</v>
      </c>
      <c r="E46" s="51">
        <v>0</v>
      </c>
      <c r="F46" s="51">
        <v>-184608</v>
      </c>
      <c r="G46" s="51">
        <v>0</v>
      </c>
      <c r="H46" s="51">
        <v>0</v>
      </c>
      <c r="I46" s="51">
        <v>-81699</v>
      </c>
      <c r="J46" s="51">
        <v>781</v>
      </c>
      <c r="K46" s="51">
        <v>0</v>
      </c>
      <c r="L46" s="52">
        <v>-12287</v>
      </c>
      <c r="M46" s="53">
        <f>IF(C46=0,,-F46/C46)</f>
        <v>0.7690365797268081</v>
      </c>
      <c r="N46" s="53">
        <f>IF(C46=0,,-I46/C46)</f>
        <v>0.3403401777122361</v>
      </c>
      <c r="O46" s="54">
        <f>IF(C46=0,,L46/C46)</f>
        <v>-0.05118495653007069</v>
      </c>
    </row>
    <row r="47" spans="1:15" ht="11.25" customHeight="1">
      <c r="A47" s="101" t="s">
        <v>66</v>
      </c>
      <c r="B47" s="42">
        <f>B49-2</f>
        <v>2006</v>
      </c>
      <c r="C47" s="43">
        <v>711</v>
      </c>
      <c r="D47" s="44">
        <v>39</v>
      </c>
      <c r="E47" s="44">
        <v>0</v>
      </c>
      <c r="F47" s="44">
        <v>0</v>
      </c>
      <c r="G47" s="44">
        <v>0</v>
      </c>
      <c r="H47" s="44">
        <v>0</v>
      </c>
      <c r="I47" s="44">
        <v>-372</v>
      </c>
      <c r="J47" s="44">
        <v>0</v>
      </c>
      <c r="K47" s="44">
        <v>0</v>
      </c>
      <c r="L47" s="45">
        <v>378</v>
      </c>
      <c r="M47" s="46">
        <f>IF(C47=0,,-F47/C47)</f>
        <v>0</v>
      </c>
      <c r="N47" s="46">
        <f>IF(C47=0,,-I47/C47)</f>
        <v>0.5232067510548524</v>
      </c>
      <c r="O47" s="47">
        <f>IF(C47=0,,L47/C47)</f>
        <v>0.5316455696202531</v>
      </c>
    </row>
    <row r="48" spans="1:15" ht="11.25" customHeight="1">
      <c r="A48" s="102"/>
      <c r="B48" s="26">
        <f>B49-1</f>
        <v>2007</v>
      </c>
      <c r="C48" s="27">
        <v>619</v>
      </c>
      <c r="D48" s="28">
        <v>46</v>
      </c>
      <c r="E48" s="28">
        <v>0</v>
      </c>
      <c r="F48" s="28">
        <v>0</v>
      </c>
      <c r="G48" s="28">
        <v>0</v>
      </c>
      <c r="H48" s="28">
        <v>0</v>
      </c>
      <c r="I48" s="28">
        <v>-150</v>
      </c>
      <c r="J48" s="28">
        <v>0</v>
      </c>
      <c r="K48" s="28">
        <v>0</v>
      </c>
      <c r="L48" s="29">
        <v>515</v>
      </c>
      <c r="M48" s="30">
        <f>IF(C48=0,,-F48/C48)</f>
        <v>0</v>
      </c>
      <c r="N48" s="30">
        <f>IF(C48=0,,-I48/C48)</f>
        <v>0.24232633279483037</v>
      </c>
      <c r="O48" s="48">
        <f>IF(C48=0,,L48/C48)</f>
        <v>0.8319870759289176</v>
      </c>
    </row>
    <row r="49" spans="1:15" ht="11.25" customHeight="1">
      <c r="A49" s="103"/>
      <c r="B49" s="49">
        <v>2008</v>
      </c>
      <c r="C49" s="50">
        <v>572</v>
      </c>
      <c r="D49" s="51">
        <v>23</v>
      </c>
      <c r="E49" s="51">
        <v>0</v>
      </c>
      <c r="F49" s="51">
        <v>0</v>
      </c>
      <c r="G49" s="51">
        <v>0</v>
      </c>
      <c r="H49" s="51">
        <v>0</v>
      </c>
      <c r="I49" s="51">
        <v>-121</v>
      </c>
      <c r="J49" s="51">
        <v>0</v>
      </c>
      <c r="K49" s="51">
        <v>0</v>
      </c>
      <c r="L49" s="52">
        <v>474</v>
      </c>
      <c r="M49" s="53">
        <f>IF(C49=0,,-F49/C49)</f>
        <v>0</v>
      </c>
      <c r="N49" s="53">
        <f>IF(C49=0,,-I49/C49)</f>
        <v>0.21153846153846154</v>
      </c>
      <c r="O49" s="54">
        <f>IF(C49=0,,L49/C49)</f>
        <v>0.8286713286713286</v>
      </c>
    </row>
    <row r="50" spans="1:15" ht="11.25" customHeight="1">
      <c r="A50" s="101" t="s">
        <v>48</v>
      </c>
      <c r="B50" s="42">
        <f>B52-2</f>
        <v>2006</v>
      </c>
      <c r="C50" s="43">
        <v>10528571</v>
      </c>
      <c r="D50" s="44">
        <v>709278</v>
      </c>
      <c r="E50" s="44">
        <v>93594</v>
      </c>
      <c r="F50" s="44">
        <v>-7871648</v>
      </c>
      <c r="G50" s="44">
        <v>0</v>
      </c>
      <c r="H50" s="44">
        <v>0</v>
      </c>
      <c r="I50" s="44">
        <v>-1649778</v>
      </c>
      <c r="J50" s="44">
        <v>-96078</v>
      </c>
      <c r="K50" s="44">
        <v>0</v>
      </c>
      <c r="L50" s="45">
        <v>1713939</v>
      </c>
      <c r="M50" s="46">
        <f>IF(C50=0,,-F50/C50)</f>
        <v>0.7476463805012096</v>
      </c>
      <c r="N50" s="46">
        <f>IF(C50=0,,-I50/C50)</f>
        <v>0.15669533880713726</v>
      </c>
      <c r="O50" s="47">
        <f>IF(C50=0,,L50/C50)</f>
        <v>0.1627893282003797</v>
      </c>
    </row>
    <row r="51" spans="1:15" ht="11.25" customHeight="1">
      <c r="A51" s="102"/>
      <c r="B51" s="26">
        <f>B52-1</f>
        <v>2007</v>
      </c>
      <c r="C51" s="27">
        <v>10348322</v>
      </c>
      <c r="D51" s="28">
        <v>761782</v>
      </c>
      <c r="E51" s="28">
        <v>114354</v>
      </c>
      <c r="F51" s="28">
        <v>-7444474</v>
      </c>
      <c r="G51" s="28">
        <v>0</v>
      </c>
      <c r="H51" s="28">
        <v>0</v>
      </c>
      <c r="I51" s="28">
        <v>-1584508</v>
      </c>
      <c r="J51" s="28">
        <v>-110693</v>
      </c>
      <c r="K51" s="28">
        <v>0</v>
      </c>
      <c r="L51" s="29">
        <v>2084783</v>
      </c>
      <c r="M51" s="30">
        <f>IF(C51=0,,-F51/C51)</f>
        <v>0.7193894816956797</v>
      </c>
      <c r="N51" s="30">
        <f>IF(C51=0,,-I51/C51)</f>
        <v>0.15311738463491956</v>
      </c>
      <c r="O51" s="48">
        <f>IF(C51=0,,L51/C51)</f>
        <v>0.2014609711603485</v>
      </c>
    </row>
    <row r="52" spans="1:15" ht="11.25" customHeight="1">
      <c r="A52" s="103"/>
      <c r="B52" s="49">
        <v>2008</v>
      </c>
      <c r="C52" s="50">
        <v>10372462</v>
      </c>
      <c r="D52" s="51">
        <v>831483</v>
      </c>
      <c r="E52" s="51">
        <v>125472</v>
      </c>
      <c r="F52" s="51">
        <v>-8210805</v>
      </c>
      <c r="G52" s="51">
        <v>0</v>
      </c>
      <c r="H52" s="51">
        <v>0</v>
      </c>
      <c r="I52" s="51">
        <v>-1588052</v>
      </c>
      <c r="J52" s="51">
        <v>-86993</v>
      </c>
      <c r="K52" s="51">
        <v>0</v>
      </c>
      <c r="L52" s="52">
        <v>1443567</v>
      </c>
      <c r="M52" s="53">
        <f>IF(C52=0,,-F52/C52)</f>
        <v>0.7915965370613072</v>
      </c>
      <c r="N52" s="53">
        <f>IF(C52=0,,-I52/C52)</f>
        <v>0.15310270599207787</v>
      </c>
      <c r="O52" s="54">
        <f>IF(C52=0,,L52/C52)</f>
        <v>0.139173033364692</v>
      </c>
    </row>
    <row r="53" spans="1:15" ht="11.25" customHeight="1">
      <c r="A53" s="101" t="s">
        <v>49</v>
      </c>
      <c r="B53" s="42">
        <f>B55-2</f>
        <v>2006</v>
      </c>
      <c r="C53" s="43">
        <v>1085</v>
      </c>
      <c r="D53" s="44">
        <v>150</v>
      </c>
      <c r="E53" s="44">
        <v>0</v>
      </c>
      <c r="F53" s="44">
        <v>-271</v>
      </c>
      <c r="G53" s="44">
        <v>0</v>
      </c>
      <c r="H53" s="44">
        <v>0</v>
      </c>
      <c r="I53" s="44">
        <v>-1003</v>
      </c>
      <c r="J53" s="44">
        <v>0</v>
      </c>
      <c r="K53" s="44">
        <v>0</v>
      </c>
      <c r="L53" s="45">
        <v>-39</v>
      </c>
      <c r="M53" s="46">
        <f>IF(C53=0,,-F53/C53)</f>
        <v>0.24976958525345622</v>
      </c>
      <c r="N53" s="46">
        <f>IF(C53=0,,-I53/C53)</f>
        <v>0.9244239631336405</v>
      </c>
      <c r="O53" s="47">
        <f>IF(C53=0,,L53/C53)</f>
        <v>-0.035944700460829496</v>
      </c>
    </row>
    <row r="54" spans="1:15" ht="11.25" customHeight="1">
      <c r="A54" s="102"/>
      <c r="B54" s="26">
        <f>B55-1</f>
        <v>2007</v>
      </c>
      <c r="C54" s="27">
        <v>979</v>
      </c>
      <c r="D54" s="28">
        <v>85</v>
      </c>
      <c r="E54" s="28">
        <v>0</v>
      </c>
      <c r="F54" s="28">
        <v>-217</v>
      </c>
      <c r="G54" s="28">
        <v>0</v>
      </c>
      <c r="H54" s="28">
        <v>0</v>
      </c>
      <c r="I54" s="28">
        <v>-978</v>
      </c>
      <c r="J54" s="28">
        <v>0</v>
      </c>
      <c r="K54" s="28">
        <v>0</v>
      </c>
      <c r="L54" s="29">
        <v>-131</v>
      </c>
      <c r="M54" s="30">
        <f>IF(C54=0,,-F54/C54)</f>
        <v>0.2216547497446374</v>
      </c>
      <c r="N54" s="30">
        <f>IF(C54=0,,-I54/C54)</f>
        <v>0.9989785495403473</v>
      </c>
      <c r="O54" s="48">
        <f>IF(C54=0,,L54/C54)</f>
        <v>-0.1338100102145046</v>
      </c>
    </row>
    <row r="55" spans="1:15" ht="11.25" customHeight="1">
      <c r="A55" s="103"/>
      <c r="B55" s="49">
        <v>2008</v>
      </c>
      <c r="C55" s="50">
        <v>0</v>
      </c>
      <c r="D55" s="51">
        <v>0</v>
      </c>
      <c r="E55" s="51">
        <v>0</v>
      </c>
      <c r="F55" s="51">
        <v>198</v>
      </c>
      <c r="G55" s="51">
        <v>0</v>
      </c>
      <c r="H55" s="51">
        <v>0</v>
      </c>
      <c r="I55" s="51">
        <v>-1028</v>
      </c>
      <c r="J55" s="51">
        <v>0</v>
      </c>
      <c r="K55" s="51">
        <v>0</v>
      </c>
      <c r="L55" s="52">
        <v>-830</v>
      </c>
      <c r="M55" s="53">
        <f>IF(C55=0,,-F55/C55)</f>
        <v>0</v>
      </c>
      <c r="N55" s="53">
        <f>IF(C55=0,,-I55/C55)</f>
        <v>0</v>
      </c>
      <c r="O55" s="54">
        <f>IF(C55=0,,L55/C55)</f>
        <v>0</v>
      </c>
    </row>
    <row r="56" spans="1:15" ht="11.25" customHeight="1">
      <c r="A56" s="101" t="s">
        <v>50</v>
      </c>
      <c r="B56" s="42">
        <f>B58-2</f>
        <v>2006</v>
      </c>
      <c r="C56" s="43">
        <v>184338</v>
      </c>
      <c r="D56" s="44">
        <v>9410</v>
      </c>
      <c r="E56" s="44">
        <v>7755</v>
      </c>
      <c r="F56" s="44">
        <v>-161585</v>
      </c>
      <c r="G56" s="44">
        <v>0</v>
      </c>
      <c r="H56" s="44">
        <v>0</v>
      </c>
      <c r="I56" s="44">
        <v>-69584</v>
      </c>
      <c r="J56" s="44">
        <v>0</v>
      </c>
      <c r="K56" s="44">
        <v>0</v>
      </c>
      <c r="L56" s="45">
        <v>-29666</v>
      </c>
      <c r="M56" s="46">
        <f>IF(C56=0,,-F56/C56)</f>
        <v>0.8765691284488277</v>
      </c>
      <c r="N56" s="46">
        <f>IF(C56=0,,-I56/C56)</f>
        <v>0.37748049778124965</v>
      </c>
      <c r="O56" s="47">
        <f>IF(C56=0,,L56/C56)</f>
        <v>-0.16093263461684515</v>
      </c>
    </row>
    <row r="57" spans="1:15" ht="11.25" customHeight="1">
      <c r="A57" s="102"/>
      <c r="B57" s="26">
        <f>B58-1</f>
        <v>2007</v>
      </c>
      <c r="C57" s="27">
        <v>114579</v>
      </c>
      <c r="D57" s="28">
        <v>12469</v>
      </c>
      <c r="E57" s="28">
        <v>36482</v>
      </c>
      <c r="F57" s="28">
        <v>-84482</v>
      </c>
      <c r="G57" s="28">
        <v>0</v>
      </c>
      <c r="H57" s="28">
        <v>-305</v>
      </c>
      <c r="I57" s="28">
        <v>-81740</v>
      </c>
      <c r="J57" s="28">
        <v>0</v>
      </c>
      <c r="K57" s="28">
        <v>0</v>
      </c>
      <c r="L57" s="29">
        <v>-2997</v>
      </c>
      <c r="M57" s="30">
        <f>IF(C57=0,,-F57/C57)</f>
        <v>0.7373253388491783</v>
      </c>
      <c r="N57" s="30">
        <f>IF(C57=0,,-I57/C57)</f>
        <v>0.713394252000803</v>
      </c>
      <c r="O57" s="48">
        <f>IF(C57=0,,L57/C57)</f>
        <v>-0.026156625559657528</v>
      </c>
    </row>
    <row r="58" spans="1:15" ht="11.25" customHeight="1">
      <c r="A58" s="103"/>
      <c r="B58" s="49">
        <v>2008</v>
      </c>
      <c r="C58" s="50">
        <v>30074</v>
      </c>
      <c r="D58" s="51">
        <v>10318</v>
      </c>
      <c r="E58" s="51">
        <v>24184</v>
      </c>
      <c r="F58" s="51">
        <v>-29948</v>
      </c>
      <c r="G58" s="51">
        <v>0</v>
      </c>
      <c r="H58" s="51">
        <v>-82</v>
      </c>
      <c r="I58" s="51">
        <v>-36110</v>
      </c>
      <c r="J58" s="51">
        <v>0</v>
      </c>
      <c r="K58" s="51">
        <v>0</v>
      </c>
      <c r="L58" s="52">
        <v>-1564</v>
      </c>
      <c r="M58" s="53">
        <f>IF(C58=0,,-F58/C58)</f>
        <v>0.9958103345082131</v>
      </c>
      <c r="N58" s="53">
        <f>IF(C58=0,,-I58/C58)</f>
        <v>1.2007049278446498</v>
      </c>
      <c r="O58" s="54">
        <f>IF(C58=0,,L58/C58)</f>
        <v>-0.05200505419964089</v>
      </c>
    </row>
    <row r="59" spans="1:15" ht="11.25" customHeight="1">
      <c r="A59" s="101" t="s">
        <v>51</v>
      </c>
      <c r="B59" s="42">
        <f>B61-2</f>
        <v>2006</v>
      </c>
      <c r="C59" s="43">
        <v>14756581</v>
      </c>
      <c r="D59" s="44">
        <v>830866</v>
      </c>
      <c r="E59" s="44">
        <v>108</v>
      </c>
      <c r="F59" s="44">
        <v>-10358470</v>
      </c>
      <c r="G59" s="44">
        <v>0</v>
      </c>
      <c r="H59" s="44">
        <v>-1022575</v>
      </c>
      <c r="I59" s="44">
        <v>-3120133</v>
      </c>
      <c r="J59" s="44">
        <v>-3775</v>
      </c>
      <c r="K59" s="44">
        <v>0</v>
      </c>
      <c r="L59" s="45">
        <v>1082602</v>
      </c>
      <c r="M59" s="46">
        <f>IF(C59=0,,-F59/C59)</f>
        <v>0.7019559612080875</v>
      </c>
      <c r="N59" s="46">
        <f>IF(C59=0,,-I59/C59)</f>
        <v>0.2114401025549211</v>
      </c>
      <c r="O59" s="47">
        <f>IF(C59=0,,L59/C59)</f>
        <v>0.07336401297834505</v>
      </c>
    </row>
    <row r="60" spans="1:15" ht="11.25" customHeight="1">
      <c r="A60" s="102"/>
      <c r="B60" s="26">
        <f>B61-1</f>
        <v>2007</v>
      </c>
      <c r="C60" s="27">
        <v>15072519</v>
      </c>
      <c r="D60" s="28">
        <v>969614</v>
      </c>
      <c r="E60" s="28">
        <v>76858</v>
      </c>
      <c r="F60" s="28">
        <v>-10677596</v>
      </c>
      <c r="G60" s="28">
        <v>0</v>
      </c>
      <c r="H60" s="28">
        <v>-907767</v>
      </c>
      <c r="I60" s="28">
        <v>-3302161</v>
      </c>
      <c r="J60" s="28">
        <v>-10744</v>
      </c>
      <c r="K60" s="28">
        <v>0</v>
      </c>
      <c r="L60" s="29">
        <v>1220723</v>
      </c>
      <c r="M60" s="30">
        <f>IF(C60=0,,-F60/C60)</f>
        <v>0.7084148309914222</v>
      </c>
      <c r="N60" s="30">
        <f>IF(C60=0,,-I60/C60)</f>
        <v>0.21908487891108314</v>
      </c>
      <c r="O60" s="48">
        <f>IF(C60=0,,L60/C60)</f>
        <v>0.08098997917998975</v>
      </c>
    </row>
    <row r="61" spans="1:15" ht="11.25" customHeight="1">
      <c r="A61" s="103"/>
      <c r="B61" s="49">
        <v>2008</v>
      </c>
      <c r="C61" s="50">
        <v>15168465</v>
      </c>
      <c r="D61" s="51">
        <v>1119897</v>
      </c>
      <c r="E61" s="51">
        <v>13940</v>
      </c>
      <c r="F61" s="51">
        <v>-10752821</v>
      </c>
      <c r="G61" s="51">
        <v>0</v>
      </c>
      <c r="H61" s="51">
        <v>-290928</v>
      </c>
      <c r="I61" s="51">
        <v>-3424202</v>
      </c>
      <c r="J61" s="51">
        <v>-15642</v>
      </c>
      <c r="K61" s="51">
        <v>0</v>
      </c>
      <c r="L61" s="52">
        <v>1818709</v>
      </c>
      <c r="M61" s="53">
        <f>IF(C61=0,,-F61/C61)</f>
        <v>0.7088931543171969</v>
      </c>
      <c r="N61" s="53">
        <f>IF(C61=0,,-I61/C61)</f>
        <v>0.22574479355689583</v>
      </c>
      <c r="O61" s="54">
        <f>IF(C61=0,,L61/C61)</f>
        <v>0.11990066232806022</v>
      </c>
    </row>
    <row r="62" spans="1:15" ht="11.25" customHeight="1">
      <c r="A62" s="101" t="s">
        <v>52</v>
      </c>
      <c r="B62" s="42">
        <f>B64-2</f>
        <v>2006</v>
      </c>
      <c r="C62" s="43">
        <v>686783</v>
      </c>
      <c r="D62" s="44">
        <v>49778</v>
      </c>
      <c r="E62" s="44">
        <v>0</v>
      </c>
      <c r="F62" s="44">
        <v>-479437</v>
      </c>
      <c r="G62" s="44">
        <v>0</v>
      </c>
      <c r="H62" s="44">
        <v>0</v>
      </c>
      <c r="I62" s="44">
        <v>-140023</v>
      </c>
      <c r="J62" s="44">
        <v>0</v>
      </c>
      <c r="K62" s="44">
        <v>0</v>
      </c>
      <c r="L62" s="45">
        <v>117101</v>
      </c>
      <c r="M62" s="46">
        <f>IF(C62=0,,-F62/C62)</f>
        <v>0.6980909544936319</v>
      </c>
      <c r="N62" s="46">
        <f>IF(C62=0,,-I62/C62)</f>
        <v>0.20388244904140027</v>
      </c>
      <c r="O62" s="47">
        <f>IF(C62=0,,L62/C62)</f>
        <v>0.17050655010389015</v>
      </c>
    </row>
    <row r="63" spans="1:15" ht="11.25" customHeight="1">
      <c r="A63" s="102"/>
      <c r="B63" s="26">
        <f>B64-1</f>
        <v>2007</v>
      </c>
      <c r="C63" s="27">
        <v>769350</v>
      </c>
      <c r="D63" s="28">
        <v>47606</v>
      </c>
      <c r="E63" s="28">
        <v>0</v>
      </c>
      <c r="F63" s="28">
        <v>-572802</v>
      </c>
      <c r="G63" s="28">
        <v>0</v>
      </c>
      <c r="H63" s="28">
        <v>0</v>
      </c>
      <c r="I63" s="28">
        <v>-250617</v>
      </c>
      <c r="J63" s="28">
        <v>0</v>
      </c>
      <c r="K63" s="28">
        <v>0</v>
      </c>
      <c r="L63" s="29">
        <v>-6463</v>
      </c>
      <c r="M63" s="30">
        <f>IF(C63=0,,-F63/C63)</f>
        <v>0.744527198284266</v>
      </c>
      <c r="N63" s="30">
        <f>IF(C63=0,,-I63/C63)</f>
        <v>0.3257516085006824</v>
      </c>
      <c r="O63" s="48">
        <f>IF(C63=0,,L63/C63)</f>
        <v>-0.008400597907324364</v>
      </c>
    </row>
    <row r="64" spans="1:15" ht="11.25" customHeight="1">
      <c r="A64" s="103"/>
      <c r="B64" s="49">
        <v>2008</v>
      </c>
      <c r="C64" s="50">
        <v>914061</v>
      </c>
      <c r="D64" s="51">
        <v>61398</v>
      </c>
      <c r="E64" s="51">
        <v>1773</v>
      </c>
      <c r="F64" s="51">
        <v>-612628</v>
      </c>
      <c r="G64" s="51">
        <v>0</v>
      </c>
      <c r="H64" s="51">
        <v>0</v>
      </c>
      <c r="I64" s="51">
        <v>-194958</v>
      </c>
      <c r="J64" s="51">
        <v>0</v>
      </c>
      <c r="K64" s="51">
        <v>0</v>
      </c>
      <c r="L64" s="52">
        <v>169646</v>
      </c>
      <c r="M64" s="53">
        <f>IF(C64=0,,-F64/C64)</f>
        <v>0.670226604132547</v>
      </c>
      <c r="N64" s="53">
        <f>IF(C64=0,,-I64/C64)</f>
        <v>0.21328773462602604</v>
      </c>
      <c r="O64" s="54">
        <f>IF(C64=0,,L64/C64)</f>
        <v>0.18559592849930148</v>
      </c>
    </row>
    <row r="65" spans="1:15" ht="11.25" customHeight="1">
      <c r="A65" s="101" t="s">
        <v>67</v>
      </c>
      <c r="B65" s="42">
        <f>B67-2</f>
        <v>2006</v>
      </c>
      <c r="C65" s="43">
        <v>59132</v>
      </c>
      <c r="D65" s="44">
        <v>2298</v>
      </c>
      <c r="E65" s="44">
        <v>1397</v>
      </c>
      <c r="F65" s="44">
        <v>-73695</v>
      </c>
      <c r="G65" s="44">
        <v>0</v>
      </c>
      <c r="H65" s="44">
        <v>0</v>
      </c>
      <c r="I65" s="44">
        <v>-9455</v>
      </c>
      <c r="J65" s="44">
        <v>-721</v>
      </c>
      <c r="K65" s="44">
        <v>0</v>
      </c>
      <c r="L65" s="45">
        <v>-21044</v>
      </c>
      <c r="M65" s="46">
        <f>IF(C65=0,,-F65/C65)</f>
        <v>1.2462795102482582</v>
      </c>
      <c r="N65" s="46">
        <f>IF(C65=0,,-I65/C65)</f>
        <v>0.15989650273963335</v>
      </c>
      <c r="O65" s="47">
        <f>IF(C65=0,,L65/C65)</f>
        <v>-0.35588175607116285</v>
      </c>
    </row>
    <row r="66" spans="1:15" ht="11.25" customHeight="1">
      <c r="A66" s="102"/>
      <c r="B66" s="26">
        <f>B67-1</f>
        <v>2007</v>
      </c>
      <c r="C66" s="27">
        <v>62280</v>
      </c>
      <c r="D66" s="28">
        <v>4026</v>
      </c>
      <c r="E66" s="28">
        <v>0</v>
      </c>
      <c r="F66" s="28">
        <v>-57217</v>
      </c>
      <c r="G66" s="28">
        <v>0</v>
      </c>
      <c r="H66" s="28">
        <v>0</v>
      </c>
      <c r="I66" s="28">
        <v>-12272</v>
      </c>
      <c r="J66" s="28">
        <v>0</v>
      </c>
      <c r="K66" s="28">
        <v>0</v>
      </c>
      <c r="L66" s="29">
        <v>-3183</v>
      </c>
      <c r="M66" s="30">
        <f>IF(C66=0,,-F66/C66)</f>
        <v>0.9187058445728966</v>
      </c>
      <c r="N66" s="30">
        <f>IF(C66=0,,-I66/C66)</f>
        <v>0.1970456005138086</v>
      </c>
      <c r="O66" s="48">
        <f>IF(C66=0,,L66/C66)</f>
        <v>-0.05110789980732177</v>
      </c>
    </row>
    <row r="67" spans="1:15" ht="11.25" customHeight="1">
      <c r="A67" s="103"/>
      <c r="B67" s="49">
        <v>2008</v>
      </c>
      <c r="C67" s="50">
        <v>79290</v>
      </c>
      <c r="D67" s="51">
        <v>3917</v>
      </c>
      <c r="E67" s="51">
        <v>425</v>
      </c>
      <c r="F67" s="51">
        <v>-68955</v>
      </c>
      <c r="G67" s="51">
        <v>0</v>
      </c>
      <c r="H67" s="51">
        <v>0</v>
      </c>
      <c r="I67" s="51">
        <v>-10562</v>
      </c>
      <c r="J67" s="51">
        <v>-1163</v>
      </c>
      <c r="K67" s="51">
        <v>0</v>
      </c>
      <c r="L67" s="52">
        <v>2952</v>
      </c>
      <c r="M67" s="53">
        <f>IF(C67=0,,-F67/C67)</f>
        <v>0.8696556942867953</v>
      </c>
      <c r="N67" s="53">
        <f>IF(C67=0,,-I67/C67)</f>
        <v>0.13320721402446714</v>
      </c>
      <c r="O67" s="54">
        <f>IF(C67=0,,L67/C67)</f>
        <v>0.03723041997729853</v>
      </c>
    </row>
    <row r="68" spans="1:15" ht="11.25" customHeight="1">
      <c r="A68" s="101" t="s">
        <v>53</v>
      </c>
      <c r="B68" s="42">
        <f>B70-2</f>
        <v>2006</v>
      </c>
      <c r="C68" s="43">
        <v>30585</v>
      </c>
      <c r="D68" s="44">
        <v>2657</v>
      </c>
      <c r="E68" s="44">
        <v>0</v>
      </c>
      <c r="F68" s="44">
        <v>-22951</v>
      </c>
      <c r="G68" s="44">
        <v>0</v>
      </c>
      <c r="H68" s="44">
        <v>0</v>
      </c>
      <c r="I68" s="44">
        <v>-14468</v>
      </c>
      <c r="J68" s="44">
        <v>0</v>
      </c>
      <c r="K68" s="44">
        <v>0</v>
      </c>
      <c r="L68" s="45">
        <v>-4177</v>
      </c>
      <c r="M68" s="46">
        <f>IF(C68=0,,-F68/C68)</f>
        <v>0.7504005231322544</v>
      </c>
      <c r="N68" s="46">
        <f>IF(C68=0,,-I68/C68)</f>
        <v>0.47304234101683834</v>
      </c>
      <c r="O68" s="47">
        <f>IF(C68=0,,L68/C68)</f>
        <v>-0.13657021415726664</v>
      </c>
    </row>
    <row r="69" spans="1:15" ht="11.25" customHeight="1">
      <c r="A69" s="102"/>
      <c r="B69" s="26">
        <f>B70-1</f>
        <v>2007</v>
      </c>
      <c r="C69" s="27">
        <v>39402</v>
      </c>
      <c r="D69" s="28">
        <v>3542</v>
      </c>
      <c r="E69" s="28">
        <v>0</v>
      </c>
      <c r="F69" s="28">
        <v>-7758</v>
      </c>
      <c r="G69" s="28">
        <v>0</v>
      </c>
      <c r="H69" s="28">
        <v>0</v>
      </c>
      <c r="I69" s="28">
        <v>-35215</v>
      </c>
      <c r="J69" s="28">
        <v>0</v>
      </c>
      <c r="K69" s="28">
        <v>0</v>
      </c>
      <c r="L69" s="29">
        <v>-29</v>
      </c>
      <c r="M69" s="30">
        <f>IF(C69=0,,-F69/C69)</f>
        <v>0.19689355870260392</v>
      </c>
      <c r="N69" s="30">
        <f>IF(C69=0,,-I69/C69)</f>
        <v>0.8937363585604792</v>
      </c>
      <c r="O69" s="48">
        <f>IF(C69=0,,L69/C69)</f>
        <v>-0.0007360032485660626</v>
      </c>
    </row>
    <row r="70" spans="1:15" ht="11.25" customHeight="1">
      <c r="A70" s="103"/>
      <c r="B70" s="49">
        <v>2008</v>
      </c>
      <c r="C70" s="50">
        <v>48628</v>
      </c>
      <c r="D70" s="51">
        <v>3649</v>
      </c>
      <c r="E70" s="51">
        <v>4003</v>
      </c>
      <c r="F70" s="51">
        <v>-12981</v>
      </c>
      <c r="G70" s="51">
        <v>0</v>
      </c>
      <c r="H70" s="51">
        <v>0</v>
      </c>
      <c r="I70" s="51">
        <v>-45936</v>
      </c>
      <c r="J70" s="51">
        <v>0</v>
      </c>
      <c r="K70" s="51">
        <v>0</v>
      </c>
      <c r="L70" s="52">
        <v>-2637</v>
      </c>
      <c r="M70" s="53">
        <f>IF(C70=0,,-F70/C70)</f>
        <v>0.2669449699761454</v>
      </c>
      <c r="N70" s="53">
        <f>IF(C70=0,,-I70/C70)</f>
        <v>0.9446409476022045</v>
      </c>
      <c r="O70" s="54">
        <f>IF(C70=0,,L70/C70)</f>
        <v>-0.054228016780455704</v>
      </c>
    </row>
    <row r="71" spans="1:15" ht="11.25" customHeight="1">
      <c r="A71" s="101" t="s">
        <v>82</v>
      </c>
      <c r="B71" s="42">
        <f>B73-2</f>
        <v>2006</v>
      </c>
      <c r="C71" s="43">
        <v>121594</v>
      </c>
      <c r="D71" s="44">
        <v>920</v>
      </c>
      <c r="E71" s="44">
        <v>0</v>
      </c>
      <c r="F71" s="44">
        <v>-52164</v>
      </c>
      <c r="G71" s="44">
        <v>0</v>
      </c>
      <c r="H71" s="44">
        <v>0</v>
      </c>
      <c r="I71" s="44">
        <v>-6374</v>
      </c>
      <c r="J71" s="44">
        <v>0</v>
      </c>
      <c r="K71" s="44">
        <v>0</v>
      </c>
      <c r="L71" s="45">
        <v>63976</v>
      </c>
      <c r="M71" s="46">
        <f>IF(C71=0,,-F71/C71)</f>
        <v>0.42900143099166077</v>
      </c>
      <c r="N71" s="46">
        <f>IF(C71=0,,-I71/C71)</f>
        <v>0.052420349688306986</v>
      </c>
      <c r="O71" s="47">
        <f>IF(C71=0,,L71/C71)</f>
        <v>0.526144382124118</v>
      </c>
    </row>
    <row r="72" spans="1:15" ht="11.25" customHeight="1">
      <c r="A72" s="102"/>
      <c r="B72" s="26">
        <f>B73-1</f>
        <v>2007</v>
      </c>
      <c r="C72" s="27">
        <v>101444</v>
      </c>
      <c r="D72" s="28">
        <v>1511</v>
      </c>
      <c r="E72" s="28">
        <v>0</v>
      </c>
      <c r="F72" s="28">
        <v>-60556</v>
      </c>
      <c r="G72" s="28">
        <v>0</v>
      </c>
      <c r="H72" s="28">
        <v>-10754</v>
      </c>
      <c r="I72" s="28">
        <v>-5936</v>
      </c>
      <c r="J72" s="28">
        <v>0</v>
      </c>
      <c r="K72" s="28">
        <v>0</v>
      </c>
      <c r="L72" s="29">
        <v>25709</v>
      </c>
      <c r="M72" s="30">
        <f>IF(C72=0,,-F72/C72)</f>
        <v>0.5969401837466977</v>
      </c>
      <c r="N72" s="30">
        <f>IF(C72=0,,-I72/C72)</f>
        <v>0.05851504278222468</v>
      </c>
      <c r="O72" s="48">
        <f>IF(C72=0,,L72/C72)</f>
        <v>0.25343046409841885</v>
      </c>
    </row>
    <row r="73" spans="1:15" ht="11.25" customHeight="1">
      <c r="A73" s="103"/>
      <c r="B73" s="49">
        <v>2008</v>
      </c>
      <c r="C73" s="50">
        <v>61743</v>
      </c>
      <c r="D73" s="51">
        <v>-961</v>
      </c>
      <c r="E73" s="51">
        <v>0</v>
      </c>
      <c r="F73" s="51">
        <v>-52001</v>
      </c>
      <c r="G73" s="51">
        <v>0</v>
      </c>
      <c r="H73" s="51">
        <v>0</v>
      </c>
      <c r="I73" s="51">
        <v>-4885</v>
      </c>
      <c r="J73" s="51">
        <v>0</v>
      </c>
      <c r="K73" s="51">
        <v>0</v>
      </c>
      <c r="L73" s="52">
        <v>3896</v>
      </c>
      <c r="M73" s="53">
        <f>IF(C73=0,,-F73/C73)</f>
        <v>0.8422169314740132</v>
      </c>
      <c r="N73" s="53">
        <f>IF(C73=0,,-I73/C73)</f>
        <v>0.07911828061480654</v>
      </c>
      <c r="O73" s="54">
        <f>IF(C73=0,,L73/C73)</f>
        <v>0.06310027047600537</v>
      </c>
    </row>
    <row r="74" spans="1:15" ht="11.25" customHeight="1">
      <c r="A74" s="101" t="s">
        <v>68</v>
      </c>
      <c r="B74" s="42">
        <f>B76-2</f>
        <v>2006</v>
      </c>
      <c r="C74" s="43">
        <v>-61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-37</v>
      </c>
      <c r="J74" s="44">
        <v>0</v>
      </c>
      <c r="K74" s="44">
        <v>0</v>
      </c>
      <c r="L74" s="45">
        <v>-98</v>
      </c>
      <c r="M74" s="46">
        <f>IF(C74=0,,-F74/C74)</f>
        <v>0</v>
      </c>
      <c r="N74" s="46">
        <f>IF(C74=0,,-I74/C74)</f>
        <v>-0.6065573770491803</v>
      </c>
      <c r="O74" s="47">
        <f>IF(C74=0,,L74/C74)</f>
        <v>1.6065573770491803</v>
      </c>
    </row>
    <row r="75" spans="1:15" ht="11.25" customHeight="1">
      <c r="A75" s="102"/>
      <c r="B75" s="26">
        <f>B76-1</f>
        <v>2007</v>
      </c>
      <c r="C75" s="27">
        <v>199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-4414</v>
      </c>
      <c r="J75" s="28">
        <v>0</v>
      </c>
      <c r="K75" s="28">
        <v>3099</v>
      </c>
      <c r="L75" s="29">
        <v>-1116</v>
      </c>
      <c r="M75" s="30">
        <f>IF(C75=0,,-F75/C75)</f>
        <v>0</v>
      </c>
      <c r="N75" s="30">
        <f>IF(C75=0,,-I75/C75)</f>
        <v>22.180904522613066</v>
      </c>
      <c r="O75" s="48">
        <f>IF(C75=0,,L75/C75)</f>
        <v>-5.608040201005025</v>
      </c>
    </row>
    <row r="76" spans="1:15" ht="11.25" customHeight="1">
      <c r="A76" s="103"/>
      <c r="B76" s="49">
        <v>2008</v>
      </c>
      <c r="C76" s="50">
        <v>2109</v>
      </c>
      <c r="D76" s="51">
        <v>0</v>
      </c>
      <c r="E76" s="51">
        <v>0</v>
      </c>
      <c r="F76" s="51">
        <v>8266</v>
      </c>
      <c r="G76" s="51">
        <v>0</v>
      </c>
      <c r="H76" s="51">
        <v>0</v>
      </c>
      <c r="I76" s="51">
        <v>1112</v>
      </c>
      <c r="J76" s="51">
        <v>0</v>
      </c>
      <c r="K76" s="51">
        <v>0</v>
      </c>
      <c r="L76" s="52">
        <v>11487</v>
      </c>
      <c r="M76" s="53">
        <f>IF(C76=0,,-F76/C76)</f>
        <v>-3.9193930772878143</v>
      </c>
      <c r="N76" s="53">
        <f>IF(C76=0,,-I76/C76)</f>
        <v>-0.5272641062114747</v>
      </c>
      <c r="O76" s="54">
        <f>IF(C76=0,,L76/C76)</f>
        <v>5.446657183499289</v>
      </c>
    </row>
    <row r="77" spans="1:15" ht="11.25" customHeight="1">
      <c r="A77" s="101" t="s">
        <v>54</v>
      </c>
      <c r="B77" s="42">
        <f>B79-2</f>
        <v>2006</v>
      </c>
      <c r="C77" s="43">
        <v>278934</v>
      </c>
      <c r="D77" s="44">
        <v>3446</v>
      </c>
      <c r="E77" s="44">
        <v>0</v>
      </c>
      <c r="F77" s="44">
        <v>-63093</v>
      </c>
      <c r="G77" s="44">
        <v>0</v>
      </c>
      <c r="H77" s="44">
        <v>0</v>
      </c>
      <c r="I77" s="44">
        <v>-185248</v>
      </c>
      <c r="J77" s="44">
        <v>0</v>
      </c>
      <c r="K77" s="44">
        <v>0</v>
      </c>
      <c r="L77" s="45">
        <v>34039</v>
      </c>
      <c r="M77" s="46">
        <f>IF(C77=0,,-F77/C77)</f>
        <v>0.22619329303706254</v>
      </c>
      <c r="N77" s="46">
        <f>IF(C77=0,,-I77/C77)</f>
        <v>0.6641284318154115</v>
      </c>
      <c r="O77" s="47">
        <f>IF(C77=0,,L77/C77)</f>
        <v>0.12203245212129034</v>
      </c>
    </row>
    <row r="78" spans="1:15" ht="11.25" customHeight="1">
      <c r="A78" s="102"/>
      <c r="B78" s="26">
        <f>B79-1</f>
        <v>2007</v>
      </c>
      <c r="C78" s="27">
        <v>336893</v>
      </c>
      <c r="D78" s="28">
        <v>6164</v>
      </c>
      <c r="E78" s="28">
        <v>0</v>
      </c>
      <c r="F78" s="28">
        <v>-88015</v>
      </c>
      <c r="G78" s="28">
        <v>0</v>
      </c>
      <c r="H78" s="28">
        <v>0</v>
      </c>
      <c r="I78" s="28">
        <v>-227001</v>
      </c>
      <c r="J78" s="28">
        <v>2</v>
      </c>
      <c r="K78" s="28">
        <v>-88</v>
      </c>
      <c r="L78" s="29">
        <v>27955</v>
      </c>
      <c r="M78" s="30">
        <f>IF(C78=0,,-F78/C78)</f>
        <v>0.2612550572436946</v>
      </c>
      <c r="N78" s="30">
        <f>IF(C78=0,,-I78/C78)</f>
        <v>0.6738074106615454</v>
      </c>
      <c r="O78" s="48">
        <f>IF(C78=0,,L78/C78)</f>
        <v>0.08297886866156316</v>
      </c>
    </row>
    <row r="79" spans="1:15" ht="11.25" customHeight="1">
      <c r="A79" s="103"/>
      <c r="B79" s="49">
        <v>2008</v>
      </c>
      <c r="C79" s="50">
        <v>369720</v>
      </c>
      <c r="D79" s="51">
        <v>9459</v>
      </c>
      <c r="E79" s="51">
        <v>0</v>
      </c>
      <c r="F79" s="51">
        <v>-110769</v>
      </c>
      <c r="G79" s="51">
        <v>0</v>
      </c>
      <c r="H79" s="51">
        <v>0</v>
      </c>
      <c r="I79" s="51">
        <v>-244747</v>
      </c>
      <c r="J79" s="51">
        <v>0</v>
      </c>
      <c r="K79" s="51">
        <v>-292</v>
      </c>
      <c r="L79" s="52">
        <v>23371</v>
      </c>
      <c r="M79" s="53">
        <f>IF(C79=0,,-F79/C79)</f>
        <v>0.2996024018175917</v>
      </c>
      <c r="N79" s="53">
        <f>IF(C79=0,,-I79/C79)</f>
        <v>0.661979335713513</v>
      </c>
      <c r="O79" s="54">
        <f>IF(C79=0,,L79/C79)</f>
        <v>0.06321270150384074</v>
      </c>
    </row>
    <row r="80" spans="1:15" ht="11.25" customHeight="1">
      <c r="A80" s="101" t="s">
        <v>55</v>
      </c>
      <c r="B80" s="42">
        <f>B82-2</f>
        <v>2006</v>
      </c>
      <c r="C80" s="43">
        <v>379193</v>
      </c>
      <c r="D80" s="44">
        <v>8095</v>
      </c>
      <c r="E80" s="44">
        <v>0</v>
      </c>
      <c r="F80" s="44">
        <v>-313358</v>
      </c>
      <c r="G80" s="44">
        <v>0</v>
      </c>
      <c r="H80" s="44">
        <v>0</v>
      </c>
      <c r="I80" s="44">
        <v>-90806</v>
      </c>
      <c r="J80" s="44">
        <v>0</v>
      </c>
      <c r="K80" s="44">
        <v>0</v>
      </c>
      <c r="L80" s="45">
        <v>-16876</v>
      </c>
      <c r="M80" s="46">
        <f>IF(C80=0,,-F80/C80)</f>
        <v>0.8263812886841265</v>
      </c>
      <c r="N80" s="46">
        <f>IF(C80=0,,-I80/C80)</f>
        <v>0.23947172020580548</v>
      </c>
      <c r="O80" s="47">
        <f>IF(C80=0,,L80/C80)</f>
        <v>-0.04450504096858328</v>
      </c>
    </row>
    <row r="81" spans="1:15" ht="11.25" customHeight="1">
      <c r="A81" s="102"/>
      <c r="B81" s="26">
        <f>B82-1</f>
        <v>2007</v>
      </c>
      <c r="C81" s="27">
        <v>518740</v>
      </c>
      <c r="D81" s="28">
        <v>17639</v>
      </c>
      <c r="E81" s="28">
        <v>2744</v>
      </c>
      <c r="F81" s="28">
        <v>-451864</v>
      </c>
      <c r="G81" s="28">
        <v>0</v>
      </c>
      <c r="H81" s="28">
        <v>0</v>
      </c>
      <c r="I81" s="28">
        <v>-134670</v>
      </c>
      <c r="J81" s="28">
        <v>0</v>
      </c>
      <c r="K81" s="28">
        <v>0</v>
      </c>
      <c r="L81" s="29">
        <v>-47411</v>
      </c>
      <c r="M81" s="30">
        <f>IF(C81=0,,-F81/C81)</f>
        <v>0.8710799244322782</v>
      </c>
      <c r="N81" s="30">
        <f>IF(C81=0,,-I81/C81)</f>
        <v>0.25960982380383235</v>
      </c>
      <c r="O81" s="48">
        <f>IF(C81=0,,L81/C81)</f>
        <v>-0.09139646065466323</v>
      </c>
    </row>
    <row r="82" spans="1:15" ht="11.25" customHeight="1">
      <c r="A82" s="103"/>
      <c r="B82" s="49">
        <v>2008</v>
      </c>
      <c r="C82" s="50">
        <v>490844</v>
      </c>
      <c r="D82" s="51">
        <v>19721</v>
      </c>
      <c r="E82" s="51">
        <v>0</v>
      </c>
      <c r="F82" s="51">
        <v>-415648</v>
      </c>
      <c r="G82" s="51">
        <v>0</v>
      </c>
      <c r="H82" s="51">
        <v>0</v>
      </c>
      <c r="I82" s="51">
        <v>-137187</v>
      </c>
      <c r="J82" s="51">
        <v>0</v>
      </c>
      <c r="K82" s="51">
        <v>0</v>
      </c>
      <c r="L82" s="52">
        <v>-42270</v>
      </c>
      <c r="M82" s="53">
        <f>IF(C82=0,,-F82/C82)</f>
        <v>0.8468026501291652</v>
      </c>
      <c r="N82" s="53">
        <f>IF(C82=0,,-I82/C82)</f>
        <v>0.2794920585766557</v>
      </c>
      <c r="O82" s="54">
        <f>IF(C82=0,,L82/C82)</f>
        <v>-0.0861169740284082</v>
      </c>
    </row>
    <row r="83" spans="1:15" ht="11.25" customHeight="1">
      <c r="A83" s="101" t="s">
        <v>69</v>
      </c>
      <c r="B83" s="42">
        <f>B85-2</f>
        <v>2006</v>
      </c>
      <c r="C83" s="43">
        <v>15930</v>
      </c>
      <c r="D83" s="44">
        <v>1521</v>
      </c>
      <c r="E83" s="44">
        <v>4052</v>
      </c>
      <c r="F83" s="44">
        <v>-8941</v>
      </c>
      <c r="G83" s="44">
        <v>0</v>
      </c>
      <c r="H83" s="44">
        <v>0</v>
      </c>
      <c r="I83" s="44">
        <v>-12370</v>
      </c>
      <c r="J83" s="44">
        <v>0</v>
      </c>
      <c r="K83" s="44">
        <v>0</v>
      </c>
      <c r="L83" s="45">
        <v>192</v>
      </c>
      <c r="M83" s="46">
        <f>IF(C83=0,,-F83/C83)</f>
        <v>0.5612680477087256</v>
      </c>
      <c r="N83" s="46">
        <f>IF(C83=0,,-I83/C83)</f>
        <v>0.7765222849968613</v>
      </c>
      <c r="O83" s="47">
        <f>IF(C83=0,,L83/C83)</f>
        <v>0.012052730696798493</v>
      </c>
    </row>
    <row r="84" spans="1:15" ht="11.25" customHeight="1">
      <c r="A84" s="102"/>
      <c r="B84" s="26">
        <f>B85-1</f>
        <v>2007</v>
      </c>
      <c r="C84" s="27">
        <v>15864</v>
      </c>
      <c r="D84" s="28">
        <v>1529</v>
      </c>
      <c r="E84" s="28">
        <v>4156</v>
      </c>
      <c r="F84" s="28">
        <v>17350</v>
      </c>
      <c r="G84" s="28">
        <v>0</v>
      </c>
      <c r="H84" s="28">
        <v>-26060</v>
      </c>
      <c r="I84" s="28">
        <v>-2772</v>
      </c>
      <c r="J84" s="28">
        <v>0</v>
      </c>
      <c r="K84" s="28">
        <v>0</v>
      </c>
      <c r="L84" s="29">
        <v>10067</v>
      </c>
      <c r="M84" s="30">
        <f>IF(C84=0,,-F84/C84)</f>
        <v>-1.093671205244579</v>
      </c>
      <c r="N84" s="30">
        <f>IF(C84=0,,-I84/C84)</f>
        <v>0.17473524962178516</v>
      </c>
      <c r="O84" s="48">
        <f>IF(C84=0,,L84/C84)</f>
        <v>0.6345814422592032</v>
      </c>
    </row>
    <row r="85" spans="1:15" ht="11.25" customHeight="1">
      <c r="A85" s="103"/>
      <c r="B85" s="49">
        <v>2008</v>
      </c>
      <c r="C85" s="50">
        <v>15568</v>
      </c>
      <c r="D85" s="51">
        <v>1303</v>
      </c>
      <c r="E85" s="51">
        <v>1704</v>
      </c>
      <c r="F85" s="51">
        <v>3919</v>
      </c>
      <c r="G85" s="51">
        <v>0</v>
      </c>
      <c r="H85" s="51">
        <v>0</v>
      </c>
      <c r="I85" s="51">
        <v>-2793</v>
      </c>
      <c r="J85" s="51">
        <v>-21</v>
      </c>
      <c r="K85" s="51">
        <v>0</v>
      </c>
      <c r="L85" s="52">
        <v>19680</v>
      </c>
      <c r="M85" s="53">
        <f>IF(C85=0,,-F85/C85)</f>
        <v>-0.2517343268242549</v>
      </c>
      <c r="N85" s="53">
        <f>IF(C85=0,,-I85/C85)</f>
        <v>0.17940647482014388</v>
      </c>
      <c r="O85" s="54">
        <f>IF(C85=0,,L85/C85)</f>
        <v>1.264131551901336</v>
      </c>
    </row>
    <row r="86" spans="1:15" ht="11.25" customHeight="1">
      <c r="A86" s="101" t="s">
        <v>64</v>
      </c>
      <c r="B86" s="42">
        <f>B88-2</f>
        <v>2006</v>
      </c>
      <c r="C86" s="43">
        <v>149167</v>
      </c>
      <c r="D86" s="44">
        <v>2978</v>
      </c>
      <c r="E86" s="44">
        <v>0</v>
      </c>
      <c r="F86" s="44">
        <v>-125324</v>
      </c>
      <c r="G86" s="44">
        <v>0</v>
      </c>
      <c r="H86" s="44">
        <v>0</v>
      </c>
      <c r="I86" s="44">
        <v>-34919</v>
      </c>
      <c r="J86" s="44">
        <v>0</v>
      </c>
      <c r="K86" s="44">
        <v>0</v>
      </c>
      <c r="L86" s="45">
        <v>-8098</v>
      </c>
      <c r="M86" s="46">
        <f>IF(C86=0,,-F86/C86)</f>
        <v>0.8401590164044326</v>
      </c>
      <c r="N86" s="46">
        <f>IF(C86=0,,-I86/C86)</f>
        <v>0.2340933316350131</v>
      </c>
      <c r="O86" s="47">
        <f>IF(C86=0,,L86/C86)</f>
        <v>-0.05428814684212996</v>
      </c>
    </row>
    <row r="87" spans="1:15" ht="11.25" customHeight="1">
      <c r="A87" s="102"/>
      <c r="B87" s="26">
        <f>B88-1</f>
        <v>2007</v>
      </c>
      <c r="C87" s="27">
        <v>192888</v>
      </c>
      <c r="D87" s="28">
        <v>5318</v>
      </c>
      <c r="E87" s="28">
        <v>0</v>
      </c>
      <c r="F87" s="28">
        <v>-168513</v>
      </c>
      <c r="G87" s="28">
        <v>0</v>
      </c>
      <c r="H87" s="28">
        <v>0</v>
      </c>
      <c r="I87" s="28">
        <v>-51737</v>
      </c>
      <c r="J87" s="28">
        <v>0</v>
      </c>
      <c r="K87" s="28">
        <v>0</v>
      </c>
      <c r="L87" s="29">
        <v>-22044</v>
      </c>
      <c r="M87" s="30">
        <f>IF(C87=0,,-F87/C87)</f>
        <v>0.8736313300982954</v>
      </c>
      <c r="N87" s="30">
        <f>IF(C87=0,,-I87/C87)</f>
        <v>0.26822301024428685</v>
      </c>
      <c r="O87" s="48">
        <f>IF(C87=0,,L87/C87)</f>
        <v>-0.11428393679233545</v>
      </c>
    </row>
    <row r="88" spans="1:15" ht="11.25" customHeight="1">
      <c r="A88" s="103"/>
      <c r="B88" s="49">
        <v>2008</v>
      </c>
      <c r="C88" s="50"/>
      <c r="D88" s="51"/>
      <c r="E88" s="51"/>
      <c r="F88" s="51"/>
      <c r="G88" s="51"/>
      <c r="H88" s="51"/>
      <c r="I88" s="51"/>
      <c r="J88" s="51"/>
      <c r="K88" s="51"/>
      <c r="L88" s="52"/>
      <c r="M88" s="53">
        <f>IF(C88=0,,-F88/C88)</f>
        <v>0</v>
      </c>
      <c r="N88" s="53">
        <f>IF(C88=0,,-I88/C88)</f>
        <v>0</v>
      </c>
      <c r="O88" s="54">
        <f>IF(C88=0,,L88/C88)</f>
        <v>0</v>
      </c>
    </row>
    <row r="89" spans="1:15" ht="11.25" customHeight="1">
      <c r="A89" s="101" t="s">
        <v>56</v>
      </c>
      <c r="B89" s="42">
        <f>B91-2</f>
        <v>2006</v>
      </c>
      <c r="C89" s="43">
        <v>9734994</v>
      </c>
      <c r="D89" s="44">
        <v>746638</v>
      </c>
      <c r="E89" s="44">
        <v>263</v>
      </c>
      <c r="F89" s="44">
        <v>-9571433</v>
      </c>
      <c r="G89" s="44">
        <v>0</v>
      </c>
      <c r="H89" s="44">
        <v>-10638</v>
      </c>
      <c r="I89" s="44">
        <v>-1443822</v>
      </c>
      <c r="J89" s="44">
        <v>2332</v>
      </c>
      <c r="K89" s="44">
        <v>0</v>
      </c>
      <c r="L89" s="45">
        <v>-541666</v>
      </c>
      <c r="M89" s="46">
        <f>IF(C89=0,,-F89/C89)</f>
        <v>0.9831986542570031</v>
      </c>
      <c r="N89" s="46">
        <f>IF(C89=0,,-I89/C89)</f>
        <v>0.1483125721495052</v>
      </c>
      <c r="O89" s="47">
        <f>IF(C89=0,,L89/C89)</f>
        <v>-0.0556411231480985</v>
      </c>
    </row>
    <row r="90" spans="1:15" ht="11.25" customHeight="1">
      <c r="A90" s="102"/>
      <c r="B90" s="26">
        <f>B91-1</f>
        <v>2007</v>
      </c>
      <c r="C90" s="27">
        <v>9920825</v>
      </c>
      <c r="D90" s="28">
        <v>881324</v>
      </c>
      <c r="E90" s="28">
        <v>733</v>
      </c>
      <c r="F90" s="28">
        <v>-7629832</v>
      </c>
      <c r="G90" s="28">
        <v>0</v>
      </c>
      <c r="H90" s="28">
        <v>-9884</v>
      </c>
      <c r="I90" s="28">
        <v>-1431118</v>
      </c>
      <c r="J90" s="28">
        <v>-7714</v>
      </c>
      <c r="K90" s="28">
        <v>0</v>
      </c>
      <c r="L90" s="29">
        <v>1724334</v>
      </c>
      <c r="M90" s="30">
        <f>IF(C90=0,,-F90/C90)</f>
        <v>0.7690723301741539</v>
      </c>
      <c r="N90" s="30">
        <f>IF(C90=0,,-I90/C90)</f>
        <v>0.14425393049469173</v>
      </c>
      <c r="O90" s="48">
        <f>IF(C90=0,,L90/C90)</f>
        <v>0.1738095370092709</v>
      </c>
    </row>
    <row r="91" spans="1:15" ht="11.25" customHeight="1">
      <c r="A91" s="103"/>
      <c r="B91" s="49">
        <v>2008</v>
      </c>
      <c r="C91" s="50">
        <v>9846234</v>
      </c>
      <c r="D91" s="51">
        <v>1100574</v>
      </c>
      <c r="E91" s="51">
        <v>0</v>
      </c>
      <c r="F91" s="51">
        <v>-6572509</v>
      </c>
      <c r="G91" s="51">
        <v>0</v>
      </c>
      <c r="H91" s="51">
        <v>-10256</v>
      </c>
      <c r="I91" s="51">
        <v>-1417878</v>
      </c>
      <c r="J91" s="51">
        <v>-1568</v>
      </c>
      <c r="K91" s="51">
        <v>0</v>
      </c>
      <c r="L91" s="52">
        <v>2944597</v>
      </c>
      <c r="M91" s="53">
        <f>IF(C91=0,,-F91/C91)</f>
        <v>0.667515011323111</v>
      </c>
      <c r="N91" s="53">
        <f>IF(C91=0,,-I91/C91)</f>
        <v>0.14400206210821315</v>
      </c>
      <c r="O91" s="54">
        <f>IF(C91=0,,L91/C91)</f>
        <v>0.29905819829185454</v>
      </c>
    </row>
    <row r="92" spans="1:15" ht="11.25" customHeight="1">
      <c r="A92" s="101" t="s">
        <v>70</v>
      </c>
      <c r="B92" s="42">
        <f>B94-2</f>
        <v>2006</v>
      </c>
      <c r="C92" s="43">
        <v>29880</v>
      </c>
      <c r="D92" s="44">
        <v>3058</v>
      </c>
      <c r="E92" s="44">
        <v>0</v>
      </c>
      <c r="F92" s="44">
        <v>-2465</v>
      </c>
      <c r="G92" s="44">
        <v>0</v>
      </c>
      <c r="H92" s="44">
        <v>-11796</v>
      </c>
      <c r="I92" s="44">
        <v>-2152</v>
      </c>
      <c r="J92" s="44">
        <v>0</v>
      </c>
      <c r="K92" s="44">
        <v>0</v>
      </c>
      <c r="L92" s="45">
        <v>16525</v>
      </c>
      <c r="M92" s="46">
        <f>IF(C92=0,,-F92/C92)</f>
        <v>0.08249665327978581</v>
      </c>
      <c r="N92" s="46">
        <f>IF(C92=0,,-I92/C92)</f>
        <v>0.07202141900937081</v>
      </c>
      <c r="O92" s="47">
        <f>IF(C92=0,,L92/C92)</f>
        <v>0.553045515394913</v>
      </c>
    </row>
    <row r="93" spans="1:15" ht="11.25" customHeight="1">
      <c r="A93" s="102"/>
      <c r="B93" s="26">
        <f>B94-1</f>
        <v>2007</v>
      </c>
      <c r="C93" s="27">
        <v>32781</v>
      </c>
      <c r="D93" s="28">
        <v>2372</v>
      </c>
      <c r="E93" s="28">
        <v>0</v>
      </c>
      <c r="F93" s="28">
        <v>-8723</v>
      </c>
      <c r="G93" s="28">
        <v>0</v>
      </c>
      <c r="H93" s="28">
        <v>-9542</v>
      </c>
      <c r="I93" s="28">
        <v>-2216</v>
      </c>
      <c r="J93" s="28">
        <v>0</v>
      </c>
      <c r="K93" s="28">
        <v>0</v>
      </c>
      <c r="L93" s="29">
        <v>14672</v>
      </c>
      <c r="M93" s="30">
        <f>IF(C93=0,,-F93/C93)</f>
        <v>0.26609926481803486</v>
      </c>
      <c r="N93" s="30">
        <f>IF(C93=0,,-I93/C93)</f>
        <v>0.06760013422409322</v>
      </c>
      <c r="O93" s="48">
        <f>IF(C93=0,,L93/C93)</f>
        <v>0.44757633995302154</v>
      </c>
    </row>
    <row r="94" spans="1:15" ht="11.25" customHeight="1">
      <c r="A94" s="103"/>
      <c r="B94" s="49">
        <v>2008</v>
      </c>
      <c r="C94" s="50">
        <v>35990</v>
      </c>
      <c r="D94" s="51">
        <v>2360</v>
      </c>
      <c r="E94" s="51">
        <v>0</v>
      </c>
      <c r="F94" s="51">
        <v>8526</v>
      </c>
      <c r="G94" s="51">
        <v>0</v>
      </c>
      <c r="H94" s="51">
        <v>-14727</v>
      </c>
      <c r="I94" s="51">
        <v>-2483</v>
      </c>
      <c r="J94" s="51">
        <v>0</v>
      </c>
      <c r="K94" s="51">
        <v>0</v>
      </c>
      <c r="L94" s="52">
        <v>29666</v>
      </c>
      <c r="M94" s="53">
        <f>IF(C94=0,,-F94/C94)</f>
        <v>-0.2368991386496249</v>
      </c>
      <c r="N94" s="53">
        <f>IF(C94=0,,-I94/C94)</f>
        <v>0.06899138649624896</v>
      </c>
      <c r="O94" s="54">
        <f>IF(C94=0,,L94/C94)</f>
        <v>0.8242845234787441</v>
      </c>
    </row>
    <row r="95" spans="1:15" ht="11.25" customHeight="1">
      <c r="A95" s="101" t="s">
        <v>57</v>
      </c>
      <c r="B95" s="42">
        <f>B97-2</f>
        <v>2006</v>
      </c>
      <c r="C95" s="43">
        <v>1833098</v>
      </c>
      <c r="D95" s="44">
        <v>66895</v>
      </c>
      <c r="E95" s="44">
        <v>28964</v>
      </c>
      <c r="F95" s="44">
        <v>-1284319</v>
      </c>
      <c r="G95" s="44">
        <v>0</v>
      </c>
      <c r="H95" s="44">
        <v>-26461</v>
      </c>
      <c r="I95" s="44">
        <v>-178760</v>
      </c>
      <c r="J95" s="44">
        <v>-5278</v>
      </c>
      <c r="K95" s="44">
        <v>-18364</v>
      </c>
      <c r="L95" s="45">
        <v>415775</v>
      </c>
      <c r="M95" s="46">
        <f>IF(C95=0,,-F95/C95)</f>
        <v>0.7006275714664464</v>
      </c>
      <c r="N95" s="46">
        <f>IF(C95=0,,-I95/C95)</f>
        <v>0.09751797230699068</v>
      </c>
      <c r="O95" s="47">
        <f>IF(C95=0,,L95/C95)</f>
        <v>0.22681547849596695</v>
      </c>
    </row>
    <row r="96" spans="1:15" ht="11.25" customHeight="1">
      <c r="A96" s="102"/>
      <c r="B96" s="26">
        <f>B97-1</f>
        <v>2007</v>
      </c>
      <c r="C96" s="27">
        <v>1999965</v>
      </c>
      <c r="D96" s="28">
        <v>103717</v>
      </c>
      <c r="E96" s="28">
        <v>26073</v>
      </c>
      <c r="F96" s="28">
        <v>-1396580</v>
      </c>
      <c r="G96" s="28">
        <v>-9630</v>
      </c>
      <c r="H96" s="28">
        <v>-10717</v>
      </c>
      <c r="I96" s="28">
        <v>-191445</v>
      </c>
      <c r="J96" s="28">
        <v>-12097</v>
      </c>
      <c r="K96" s="28">
        <v>-17701</v>
      </c>
      <c r="L96" s="29">
        <v>491585</v>
      </c>
      <c r="M96" s="30">
        <f>IF(C96=0,,-F96/C96)</f>
        <v>0.698302220288855</v>
      </c>
      <c r="N96" s="30">
        <f>IF(C96=0,,-I96/C96)</f>
        <v>0.09572417517306553</v>
      </c>
      <c r="O96" s="48">
        <f>IF(C96=0,,L96/C96)</f>
        <v>0.24579680144402527</v>
      </c>
    </row>
    <row r="97" spans="1:15" ht="11.25" customHeight="1">
      <c r="A97" s="103"/>
      <c r="B97" s="49">
        <v>2008</v>
      </c>
      <c r="C97" s="50">
        <v>2269407</v>
      </c>
      <c r="D97" s="51">
        <v>181645</v>
      </c>
      <c r="E97" s="51">
        <v>32475</v>
      </c>
      <c r="F97" s="51">
        <v>-1574291</v>
      </c>
      <c r="G97" s="51">
        <v>-743</v>
      </c>
      <c r="H97" s="51">
        <v>-39517</v>
      </c>
      <c r="I97" s="51">
        <v>-220509</v>
      </c>
      <c r="J97" s="51">
        <v>-52790</v>
      </c>
      <c r="K97" s="51">
        <v>-22373</v>
      </c>
      <c r="L97" s="52">
        <v>573304</v>
      </c>
      <c r="M97" s="53">
        <f>IF(C97=0,,-F97/C97)</f>
        <v>0.6937014823696235</v>
      </c>
      <c r="N97" s="53">
        <f>IF(C97=0,,-I97/C97)</f>
        <v>0.09716591162360916</v>
      </c>
      <c r="O97" s="54">
        <f>IF(C97=0,,L97/C97)</f>
        <v>0.25262282173272577</v>
      </c>
    </row>
  </sheetData>
  <mergeCells count="30">
    <mergeCell ref="A92:A94"/>
    <mergeCell ref="A95:A97"/>
    <mergeCell ref="A80:A82"/>
    <mergeCell ref="A83:A85"/>
    <mergeCell ref="A86:A88"/>
    <mergeCell ref="A89:A91"/>
    <mergeCell ref="A68:A70"/>
    <mergeCell ref="A71:A73"/>
    <mergeCell ref="A74:A76"/>
    <mergeCell ref="A77:A79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66389987</v>
      </c>
      <c r="D7" s="65">
        <v>60655904</v>
      </c>
      <c r="E7" s="64">
        <v>65627882</v>
      </c>
      <c r="F7" s="66">
        <v>-54368072</v>
      </c>
      <c r="G7" s="65">
        <v>-9712167</v>
      </c>
      <c r="H7" s="67">
        <v>3943582</v>
      </c>
      <c r="I7" s="67">
        <v>3855857</v>
      </c>
      <c r="J7" s="64">
        <v>25891954</v>
      </c>
      <c r="K7" s="66">
        <v>221089580</v>
      </c>
      <c r="L7" s="66">
        <v>12562555</v>
      </c>
      <c r="M7" s="66">
        <v>6338057</v>
      </c>
      <c r="N7" s="66">
        <v>265882146</v>
      </c>
      <c r="O7" s="65">
        <v>253692940</v>
      </c>
      <c r="P7" s="68">
        <f>IF(E7=0,,-F7/E7)</f>
        <v>0.8284294775808855</v>
      </c>
      <c r="Q7" s="68">
        <f>IF(E7=0,,-G7/E7)</f>
        <v>0.14798842662635373</v>
      </c>
      <c r="R7" s="69">
        <f>IF(E7=0,,I7/E7)</f>
        <v>0.05875333596778272</v>
      </c>
    </row>
    <row r="8" spans="1:18" ht="11.25" customHeight="1">
      <c r="A8" s="25"/>
      <c r="B8" s="26">
        <f>B9-1</f>
        <v>2007</v>
      </c>
      <c r="C8" s="70">
        <v>65646024</v>
      </c>
      <c r="D8" s="71">
        <v>59754567</v>
      </c>
      <c r="E8" s="70">
        <v>64387416</v>
      </c>
      <c r="F8" s="72">
        <v>-56294172</v>
      </c>
      <c r="G8" s="71">
        <v>-10181628</v>
      </c>
      <c r="H8" s="73">
        <v>4294169</v>
      </c>
      <c r="I8" s="73">
        <v>4267035</v>
      </c>
      <c r="J8" s="70">
        <v>27265192</v>
      </c>
      <c r="K8" s="72">
        <v>232851220</v>
      </c>
      <c r="L8" s="72">
        <v>13373811</v>
      </c>
      <c r="M8" s="72">
        <v>6655408</v>
      </c>
      <c r="N8" s="72">
        <v>280145631</v>
      </c>
      <c r="O8" s="71">
        <v>266659121</v>
      </c>
      <c r="P8" s="74">
        <f>IF(E8=0,,-F8/E8)</f>
        <v>0.8743039478397456</v>
      </c>
      <c r="Q8" s="74">
        <f>IF(E8=0,,-G8/E8)</f>
        <v>0.15813071299522255</v>
      </c>
      <c r="R8" s="75">
        <f>IF(E8=0,,I8/E8)</f>
        <v>0.06627125710402791</v>
      </c>
    </row>
    <row r="9" spans="1:18" ht="11.25" customHeight="1" thickBot="1">
      <c r="A9" s="32"/>
      <c r="B9" s="33">
        <v>2008</v>
      </c>
      <c r="C9" s="76">
        <v>68103516</v>
      </c>
      <c r="D9" s="77">
        <v>61939854</v>
      </c>
      <c r="E9" s="76">
        <v>67954007</v>
      </c>
      <c r="F9" s="78">
        <v>-43677287</v>
      </c>
      <c r="G9" s="77">
        <v>-10984747</v>
      </c>
      <c r="H9" s="79">
        <v>21297098</v>
      </c>
      <c r="I9" s="79">
        <v>21407468</v>
      </c>
      <c r="J9" s="76">
        <v>27420199</v>
      </c>
      <c r="K9" s="78">
        <v>142708273</v>
      </c>
      <c r="L9" s="78">
        <v>99298124</v>
      </c>
      <c r="M9" s="78">
        <v>6477131</v>
      </c>
      <c r="N9" s="78">
        <v>275903727</v>
      </c>
      <c r="O9" s="77">
        <v>262351171</v>
      </c>
      <c r="P9" s="80">
        <f>IF(E9=0,,-F9/E9)</f>
        <v>0.642747777919851</v>
      </c>
      <c r="Q9" s="80">
        <f>IF(E9=0,,-G9/E9)</f>
        <v>0.16164973170750624</v>
      </c>
      <c r="R9" s="81">
        <f>IF(E9=0,,I9/E9)</f>
        <v>0.31502878115782046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44</v>
      </c>
      <c r="B11" s="42">
        <f>B13-2</f>
        <v>2006</v>
      </c>
      <c r="C11" s="84">
        <v>11668055</v>
      </c>
      <c r="D11" s="85">
        <v>11668055</v>
      </c>
      <c r="E11" s="84">
        <v>11668055</v>
      </c>
      <c r="F11" s="86">
        <v>-13859317</v>
      </c>
      <c r="G11" s="85">
        <v>-227042</v>
      </c>
      <c r="H11" s="87">
        <v>702502</v>
      </c>
      <c r="I11" s="84">
        <v>702502</v>
      </c>
      <c r="J11" s="84">
        <v>0</v>
      </c>
      <c r="K11" s="86">
        <v>140321304</v>
      </c>
      <c r="L11" s="86">
        <v>0</v>
      </c>
      <c r="M11" s="86">
        <v>3016447</v>
      </c>
      <c r="N11" s="86">
        <v>143337751</v>
      </c>
      <c r="O11" s="85">
        <v>143337751</v>
      </c>
      <c r="P11" s="88">
        <f>IF(E11=0,,-F11/E11)</f>
        <v>1.1878001089298944</v>
      </c>
      <c r="Q11" s="88">
        <f>IF(E11=0,,-G11/E11)</f>
        <v>0.019458427304293646</v>
      </c>
      <c r="R11" s="89">
        <f>IF(E11=0,,I11/E11)</f>
        <v>0.06020729247505261</v>
      </c>
    </row>
    <row r="12" spans="1:18" ht="11.25" customHeight="1">
      <c r="A12" s="102"/>
      <c r="B12" s="26">
        <f>B13-1</f>
        <v>2007</v>
      </c>
      <c r="C12" s="70">
        <v>9645643</v>
      </c>
      <c r="D12" s="71">
        <v>9645643</v>
      </c>
      <c r="E12" s="70">
        <v>9645643</v>
      </c>
      <c r="F12" s="72">
        <v>-16764598</v>
      </c>
      <c r="G12" s="71">
        <v>-239994</v>
      </c>
      <c r="H12" s="73">
        <v>-2420639</v>
      </c>
      <c r="I12" s="70">
        <v>-2420639</v>
      </c>
      <c r="J12" s="70">
        <v>0</v>
      </c>
      <c r="K12" s="72">
        <v>147352887</v>
      </c>
      <c r="L12" s="72">
        <v>0</v>
      </c>
      <c r="M12" s="72">
        <v>3101727</v>
      </c>
      <c r="N12" s="72">
        <v>150454614</v>
      </c>
      <c r="O12" s="71">
        <v>150454614</v>
      </c>
      <c r="P12" s="74">
        <f>IF(E12=0,,-F12/E12)</f>
        <v>1.7380487749753957</v>
      </c>
      <c r="Q12" s="74">
        <f>IF(E12=0,,-G12/E12)</f>
        <v>0.02488107843095582</v>
      </c>
      <c r="R12" s="90">
        <f>IF(E12=0,,I12/E12)</f>
        <v>-0.2509567273016428</v>
      </c>
    </row>
    <row r="13" spans="1:18" ht="11.25" customHeight="1">
      <c r="A13" s="103"/>
      <c r="B13" s="91">
        <v>2008</v>
      </c>
      <c r="C13" s="92">
        <v>12186224</v>
      </c>
      <c r="D13" s="93">
        <v>12186224</v>
      </c>
      <c r="E13" s="92">
        <v>12186224</v>
      </c>
      <c r="F13" s="94">
        <v>-4951498</v>
      </c>
      <c r="G13" s="93">
        <v>-335726</v>
      </c>
      <c r="H13" s="95">
        <v>12448279</v>
      </c>
      <c r="I13" s="92">
        <v>12448279</v>
      </c>
      <c r="J13" s="92">
        <v>0</v>
      </c>
      <c r="K13" s="94">
        <v>56797721</v>
      </c>
      <c r="L13" s="94">
        <v>84753487</v>
      </c>
      <c r="M13" s="94">
        <v>2852488</v>
      </c>
      <c r="N13" s="94">
        <v>144403696</v>
      </c>
      <c r="O13" s="93">
        <v>144403696</v>
      </c>
      <c r="P13" s="96">
        <f>IF(E13=0,,-F13/E13)</f>
        <v>0.40631929956317886</v>
      </c>
      <c r="Q13" s="96">
        <f>IF(E13=0,,-G13/E13)</f>
        <v>0.027549633093893564</v>
      </c>
      <c r="R13" s="97">
        <f>IF(E13=0,,I13/E13)</f>
        <v>1.0215042001525658</v>
      </c>
    </row>
    <row r="14" spans="1:18" ht="11.25" customHeight="1">
      <c r="A14" s="101" t="s">
        <v>78</v>
      </c>
      <c r="B14" s="42">
        <f>B16-2</f>
        <v>2006</v>
      </c>
      <c r="C14" s="84">
        <v>5103</v>
      </c>
      <c r="D14" s="85">
        <v>4830</v>
      </c>
      <c r="E14" s="84">
        <v>5103</v>
      </c>
      <c r="F14" s="86">
        <v>-418</v>
      </c>
      <c r="G14" s="85">
        <v>-4623</v>
      </c>
      <c r="H14" s="87">
        <v>-547838</v>
      </c>
      <c r="I14" s="84">
        <v>-547838</v>
      </c>
      <c r="J14" s="84">
        <v>0</v>
      </c>
      <c r="K14" s="86">
        <v>0</v>
      </c>
      <c r="L14" s="86">
        <v>0</v>
      </c>
      <c r="M14" s="86">
        <v>100</v>
      </c>
      <c r="N14" s="86">
        <v>100</v>
      </c>
      <c r="O14" s="85">
        <v>100</v>
      </c>
      <c r="P14" s="88">
        <f>IF(E14=0,,-F14/E14)</f>
        <v>0.08191260043111895</v>
      </c>
      <c r="Q14" s="88">
        <f>IF(E14=0,,-G14/E14)</f>
        <v>0.9059376837154615</v>
      </c>
      <c r="R14" s="89">
        <f>IF(E14=0,,I14/E14)</f>
        <v>-107.35606505976877</v>
      </c>
    </row>
    <row r="15" spans="1:18" ht="11.25" customHeight="1">
      <c r="A15" s="102"/>
      <c r="B15" s="26">
        <f>B16-1</f>
        <v>2007</v>
      </c>
      <c r="C15" s="70">
        <v>0</v>
      </c>
      <c r="D15" s="71">
        <v>21</v>
      </c>
      <c r="E15" s="70">
        <v>0</v>
      </c>
      <c r="F15" s="72">
        <v>95</v>
      </c>
      <c r="G15" s="71">
        <v>-787</v>
      </c>
      <c r="H15" s="73">
        <v>-5233</v>
      </c>
      <c r="I15" s="70">
        <v>-5233</v>
      </c>
      <c r="J15" s="70">
        <v>0</v>
      </c>
      <c r="K15" s="72">
        <v>0</v>
      </c>
      <c r="L15" s="72">
        <v>0</v>
      </c>
      <c r="M15" s="72">
        <v>0</v>
      </c>
      <c r="N15" s="72">
        <v>0</v>
      </c>
      <c r="O15" s="71">
        <v>0</v>
      </c>
      <c r="P15" s="74">
        <f>IF(E15=0,,-F15/E15)</f>
        <v>0</v>
      </c>
      <c r="Q15" s="74">
        <f>IF(E15=0,,-G15/E15)</f>
        <v>0</v>
      </c>
      <c r="R15" s="90">
        <f>IF(E15=0,,I15/E15)</f>
        <v>0</v>
      </c>
    </row>
    <row r="16" spans="1:18" ht="11.25" customHeight="1">
      <c r="A16" s="103"/>
      <c r="B16" s="91">
        <v>2008</v>
      </c>
      <c r="C16" s="92"/>
      <c r="D16" s="93"/>
      <c r="E16" s="92"/>
      <c r="F16" s="94"/>
      <c r="G16" s="93"/>
      <c r="H16" s="95"/>
      <c r="I16" s="92"/>
      <c r="J16" s="92"/>
      <c r="K16" s="94"/>
      <c r="L16" s="94"/>
      <c r="M16" s="94"/>
      <c r="N16" s="94"/>
      <c r="O16" s="93"/>
      <c r="P16" s="96">
        <f>IF(E16=0,,-F16/E16)</f>
        <v>0</v>
      </c>
      <c r="Q16" s="96">
        <f>IF(E16=0,,-G16/E16)</f>
        <v>0</v>
      </c>
      <c r="R16" s="97">
        <f>IF(E16=0,,I16/E16)</f>
        <v>0</v>
      </c>
    </row>
    <row r="17" spans="1:18" ht="11.25" customHeight="1">
      <c r="A17" s="101" t="s">
        <v>60</v>
      </c>
      <c r="B17" s="42">
        <f>B19-2</f>
        <v>2006</v>
      </c>
      <c r="C17" s="84">
        <v>398471</v>
      </c>
      <c r="D17" s="85">
        <v>109034</v>
      </c>
      <c r="E17" s="84">
        <v>384735</v>
      </c>
      <c r="F17" s="86">
        <v>-26436</v>
      </c>
      <c r="G17" s="85">
        <v>-375263</v>
      </c>
      <c r="H17" s="87">
        <v>21126</v>
      </c>
      <c r="I17" s="84">
        <v>21126</v>
      </c>
      <c r="J17" s="84">
        <v>176077</v>
      </c>
      <c r="K17" s="86">
        <v>20593</v>
      </c>
      <c r="L17" s="86">
        <v>0</v>
      </c>
      <c r="M17" s="86">
        <v>2399</v>
      </c>
      <c r="N17" s="86">
        <v>199069</v>
      </c>
      <c r="O17" s="85">
        <v>9952</v>
      </c>
      <c r="P17" s="88">
        <f>IF(E17=0,,-F17/E17)</f>
        <v>0.06871223049631564</v>
      </c>
      <c r="Q17" s="88">
        <f>IF(E17=0,,-G17/E17)</f>
        <v>0.9753804566779731</v>
      </c>
      <c r="R17" s="89">
        <f>IF(E17=0,,I17/E17)</f>
        <v>0.05491052282740068</v>
      </c>
    </row>
    <row r="18" spans="1:18" ht="11.25" customHeight="1">
      <c r="A18" s="102"/>
      <c r="B18" s="26">
        <f>B19-1</f>
        <v>2007</v>
      </c>
      <c r="C18" s="70">
        <v>442585</v>
      </c>
      <c r="D18" s="71">
        <v>116385</v>
      </c>
      <c r="E18" s="70">
        <v>420651</v>
      </c>
      <c r="F18" s="72">
        <v>-29676</v>
      </c>
      <c r="G18" s="71">
        <v>-388540</v>
      </c>
      <c r="H18" s="73">
        <v>34580</v>
      </c>
      <c r="I18" s="70">
        <v>34580</v>
      </c>
      <c r="J18" s="70">
        <v>198011</v>
      </c>
      <c r="K18" s="72">
        <v>21982</v>
      </c>
      <c r="L18" s="72">
        <v>0</v>
      </c>
      <c r="M18" s="72">
        <v>2565</v>
      </c>
      <c r="N18" s="72">
        <v>222558</v>
      </c>
      <c r="O18" s="71">
        <v>12395</v>
      </c>
      <c r="P18" s="74">
        <f>IF(E18=0,,-F18/E18)</f>
        <v>0.07054779377678884</v>
      </c>
      <c r="Q18" s="74">
        <f>IF(E18=0,,-G18/E18)</f>
        <v>0.9236635595778924</v>
      </c>
      <c r="R18" s="90">
        <f>IF(E18=0,,I18/E18)</f>
        <v>0.08220591416637545</v>
      </c>
    </row>
    <row r="19" spans="1:18" ht="11.25" customHeight="1">
      <c r="A19" s="103"/>
      <c r="B19" s="91">
        <v>2008</v>
      </c>
      <c r="C19" s="92">
        <v>454707</v>
      </c>
      <c r="D19" s="93">
        <v>147154</v>
      </c>
      <c r="E19" s="92">
        <v>440888</v>
      </c>
      <c r="F19" s="94">
        <v>-42720</v>
      </c>
      <c r="G19" s="93">
        <v>-392206</v>
      </c>
      <c r="H19" s="95">
        <v>58036</v>
      </c>
      <c r="I19" s="92">
        <v>58036</v>
      </c>
      <c r="J19" s="92">
        <v>211829</v>
      </c>
      <c r="K19" s="94">
        <v>32838</v>
      </c>
      <c r="L19" s="94">
        <v>0</v>
      </c>
      <c r="M19" s="94">
        <v>3818</v>
      </c>
      <c r="N19" s="94">
        <v>248485</v>
      </c>
      <c r="O19" s="93">
        <v>12251</v>
      </c>
      <c r="P19" s="96">
        <f>IF(E19=0,,-F19/E19)</f>
        <v>0.0968953566438642</v>
      </c>
      <c r="Q19" s="96">
        <f>IF(E19=0,,-G19/E19)</f>
        <v>0.8895819346409972</v>
      </c>
      <c r="R19" s="97">
        <f>IF(E19=0,,I19/E19)</f>
        <v>0.13163433797245558</v>
      </c>
    </row>
    <row r="20" spans="1:18" ht="11.25" customHeight="1">
      <c r="A20" s="101" t="s">
        <v>74</v>
      </c>
      <c r="B20" s="42">
        <f>B22-2</f>
        <v>2006</v>
      </c>
      <c r="C20" s="84">
        <v>75219</v>
      </c>
      <c r="D20" s="85">
        <v>50603</v>
      </c>
      <c r="E20" s="84">
        <v>74580</v>
      </c>
      <c r="F20" s="86">
        <v>-68524</v>
      </c>
      <c r="G20" s="85">
        <v>-11028</v>
      </c>
      <c r="H20" s="87">
        <v>7553</v>
      </c>
      <c r="I20" s="84">
        <v>-1707</v>
      </c>
      <c r="J20" s="84">
        <v>13433</v>
      </c>
      <c r="K20" s="86">
        <v>131919</v>
      </c>
      <c r="L20" s="86">
        <v>0</v>
      </c>
      <c r="M20" s="86">
        <v>680</v>
      </c>
      <c r="N20" s="86">
        <v>146032</v>
      </c>
      <c r="O20" s="85">
        <v>81199</v>
      </c>
      <c r="P20" s="88">
        <f>IF(E20=0,,-F20/E20)</f>
        <v>0.9187986055242693</v>
      </c>
      <c r="Q20" s="88">
        <f>IF(E20=0,,-G20/E20)</f>
        <v>0.14786806114239742</v>
      </c>
      <c r="R20" s="89">
        <f>IF(E20=0,,I20/E20)</f>
        <v>-0.022888173773129527</v>
      </c>
    </row>
    <row r="21" spans="1:18" ht="11.25" customHeight="1">
      <c r="A21" s="102"/>
      <c r="B21" s="26">
        <f>B22-1</f>
        <v>2007</v>
      </c>
      <c r="C21" s="70">
        <v>77975</v>
      </c>
      <c r="D21" s="71">
        <v>49305</v>
      </c>
      <c r="E21" s="70">
        <v>75103</v>
      </c>
      <c r="F21" s="72">
        <v>-112468</v>
      </c>
      <c r="G21" s="71">
        <v>-11696</v>
      </c>
      <c r="H21" s="73">
        <v>-9063</v>
      </c>
      <c r="I21" s="70">
        <v>-11147</v>
      </c>
      <c r="J21" s="70">
        <v>16015</v>
      </c>
      <c r="K21" s="72">
        <v>145484</v>
      </c>
      <c r="L21" s="72">
        <v>0</v>
      </c>
      <c r="M21" s="72">
        <v>690</v>
      </c>
      <c r="N21" s="72">
        <v>162189</v>
      </c>
      <c r="O21" s="71">
        <v>87202</v>
      </c>
      <c r="P21" s="74">
        <f>IF(E21=0,,-F21/E21)</f>
        <v>1.4975167436720238</v>
      </c>
      <c r="Q21" s="74">
        <f>IF(E21=0,,-G21/E21)</f>
        <v>0.15573279363008136</v>
      </c>
      <c r="R21" s="90">
        <f>IF(E21=0,,I21/E21)</f>
        <v>-0.14842283264317005</v>
      </c>
    </row>
    <row r="22" spans="1:18" ht="11.25" customHeight="1">
      <c r="A22" s="103"/>
      <c r="B22" s="91">
        <v>2008</v>
      </c>
      <c r="C22" s="92">
        <v>96153</v>
      </c>
      <c r="D22" s="93">
        <v>68597</v>
      </c>
      <c r="E22" s="92">
        <v>95084</v>
      </c>
      <c r="F22" s="94">
        <v>-139174</v>
      </c>
      <c r="G22" s="93">
        <v>-10780</v>
      </c>
      <c r="H22" s="95">
        <v>10148</v>
      </c>
      <c r="I22" s="92">
        <v>18976</v>
      </c>
      <c r="J22" s="92">
        <v>15378</v>
      </c>
      <c r="K22" s="94">
        <v>159141</v>
      </c>
      <c r="L22" s="94">
        <v>0</v>
      </c>
      <c r="M22" s="94">
        <v>638</v>
      </c>
      <c r="N22" s="94">
        <v>175157</v>
      </c>
      <c r="O22" s="93">
        <v>82088</v>
      </c>
      <c r="P22" s="96">
        <f>IF(E22=0,,-F22/E22)</f>
        <v>1.4636952589289471</v>
      </c>
      <c r="Q22" s="96">
        <f>IF(E22=0,,-G22/E22)</f>
        <v>0.11337343822304488</v>
      </c>
      <c r="R22" s="97">
        <f>IF(E22=0,,I22/E22)</f>
        <v>0.1995709057254638</v>
      </c>
    </row>
    <row r="23" spans="1:18" ht="11.25" customHeight="1">
      <c r="A23" s="101" t="s">
        <v>81</v>
      </c>
      <c r="B23" s="42">
        <f>B25-2</f>
        <v>2006</v>
      </c>
      <c r="C23" s="84">
        <v>30615</v>
      </c>
      <c r="D23" s="85">
        <v>30615</v>
      </c>
      <c r="E23" s="84">
        <v>30615</v>
      </c>
      <c r="F23" s="86">
        <v>-1105</v>
      </c>
      <c r="G23" s="85">
        <v>-5681</v>
      </c>
      <c r="H23" s="87">
        <v>25404</v>
      </c>
      <c r="I23" s="84">
        <v>25404</v>
      </c>
      <c r="J23" s="84">
        <v>0</v>
      </c>
      <c r="K23" s="86">
        <v>665</v>
      </c>
      <c r="L23" s="86">
        <v>0</v>
      </c>
      <c r="M23" s="86">
        <v>0</v>
      </c>
      <c r="N23" s="86">
        <v>665</v>
      </c>
      <c r="O23" s="85">
        <v>665</v>
      </c>
      <c r="P23" s="88">
        <f>IF(E23=0,,-F23/E23)</f>
        <v>0.036093418259023353</v>
      </c>
      <c r="Q23" s="88">
        <f>IF(E23=0,,-G23/E23)</f>
        <v>0.18556263269639064</v>
      </c>
      <c r="R23" s="89">
        <f>IF(E23=0,,I23/E23)</f>
        <v>0.8297893189612935</v>
      </c>
    </row>
    <row r="24" spans="1:18" ht="11.25" customHeight="1">
      <c r="A24" s="102"/>
      <c r="B24" s="26">
        <f>B25-1</f>
        <v>2007</v>
      </c>
      <c r="C24" s="70">
        <v>33697</v>
      </c>
      <c r="D24" s="71">
        <v>33697</v>
      </c>
      <c r="E24" s="70">
        <v>33697</v>
      </c>
      <c r="F24" s="72">
        <v>-11665</v>
      </c>
      <c r="G24" s="71">
        <v>-6590</v>
      </c>
      <c r="H24" s="73">
        <v>-7165</v>
      </c>
      <c r="I24" s="70">
        <v>-7165</v>
      </c>
      <c r="J24" s="70">
        <v>0</v>
      </c>
      <c r="K24" s="72">
        <v>4673</v>
      </c>
      <c r="L24" s="72">
        <v>0</v>
      </c>
      <c r="M24" s="72">
        <v>154</v>
      </c>
      <c r="N24" s="72">
        <v>4827</v>
      </c>
      <c r="O24" s="71">
        <v>4827</v>
      </c>
      <c r="P24" s="74">
        <f>IF(E24=0,,-F24/E24)</f>
        <v>0.3461732498441998</v>
      </c>
      <c r="Q24" s="74">
        <f>IF(E24=0,,-G24/E24)</f>
        <v>0.19556637089355136</v>
      </c>
      <c r="R24" s="90">
        <f>IF(E24=0,,I24/E24)</f>
        <v>-0.21263020446924058</v>
      </c>
    </row>
    <row r="25" spans="1:18" ht="11.25" customHeight="1">
      <c r="A25" s="103"/>
      <c r="B25" s="91">
        <v>2008</v>
      </c>
      <c r="C25" s="92">
        <v>33828</v>
      </c>
      <c r="D25" s="93">
        <v>33828</v>
      </c>
      <c r="E25" s="92">
        <v>33828</v>
      </c>
      <c r="F25" s="94">
        <v>-12243</v>
      </c>
      <c r="G25" s="93">
        <v>-7361</v>
      </c>
      <c r="H25" s="95">
        <v>6691</v>
      </c>
      <c r="I25" s="92">
        <v>6691</v>
      </c>
      <c r="J25" s="92">
        <v>0</v>
      </c>
      <c r="K25" s="94">
        <v>6009</v>
      </c>
      <c r="L25" s="94">
        <v>0</v>
      </c>
      <c r="M25" s="94">
        <v>74</v>
      </c>
      <c r="N25" s="94">
        <v>6083</v>
      </c>
      <c r="O25" s="93">
        <v>6083</v>
      </c>
      <c r="P25" s="96">
        <f>IF(E25=0,,-F25/E25)</f>
        <v>0.36191912025540973</v>
      </c>
      <c r="Q25" s="96">
        <f>IF(E25=0,,-G25/E25)</f>
        <v>0.21760080406763627</v>
      </c>
      <c r="R25" s="97">
        <f>IF(E25=0,,I25/E25)</f>
        <v>0.19779472626226793</v>
      </c>
    </row>
    <row r="26" spans="1:18" ht="11.25" customHeight="1">
      <c r="A26" s="101" t="s">
        <v>61</v>
      </c>
      <c r="B26" s="42">
        <f>B28-2</f>
        <v>2006</v>
      </c>
      <c r="C26" s="84">
        <v>93824</v>
      </c>
      <c r="D26" s="85">
        <v>86884</v>
      </c>
      <c r="E26" s="84">
        <v>70928</v>
      </c>
      <c r="F26" s="86">
        <v>-61662</v>
      </c>
      <c r="G26" s="85">
        <v>-18807</v>
      </c>
      <c r="H26" s="87">
        <v>6673</v>
      </c>
      <c r="I26" s="84">
        <v>6673</v>
      </c>
      <c r="J26" s="84">
        <v>553535</v>
      </c>
      <c r="K26" s="86">
        <v>41100</v>
      </c>
      <c r="L26" s="86">
        <v>0</v>
      </c>
      <c r="M26" s="86">
        <v>1215</v>
      </c>
      <c r="N26" s="86">
        <v>595850</v>
      </c>
      <c r="O26" s="85">
        <v>595850</v>
      </c>
      <c r="P26" s="88">
        <f>IF(E26=0,,-F26/E26)</f>
        <v>0.869360478231446</v>
      </c>
      <c r="Q26" s="88">
        <f>IF(E26=0,,-G26/E26)</f>
        <v>0.26515621475298895</v>
      </c>
      <c r="R26" s="89">
        <f>IF(E26=0,,I26/E26)</f>
        <v>0.09408132190390255</v>
      </c>
    </row>
    <row r="27" spans="1:18" ht="11.25" customHeight="1">
      <c r="A27" s="102"/>
      <c r="B27" s="26">
        <f>B28-1</f>
        <v>2007</v>
      </c>
      <c r="C27" s="70">
        <v>88417</v>
      </c>
      <c r="D27" s="71">
        <v>82313</v>
      </c>
      <c r="E27" s="70">
        <v>71734</v>
      </c>
      <c r="F27" s="72">
        <v>-53834</v>
      </c>
      <c r="G27" s="71">
        <v>-15385</v>
      </c>
      <c r="H27" s="73">
        <v>23050</v>
      </c>
      <c r="I27" s="70">
        <v>23050</v>
      </c>
      <c r="J27" s="70">
        <v>570218</v>
      </c>
      <c r="K27" s="72">
        <v>43763</v>
      </c>
      <c r="L27" s="72">
        <v>0</v>
      </c>
      <c r="M27" s="72">
        <v>1298</v>
      </c>
      <c r="N27" s="72">
        <v>615279</v>
      </c>
      <c r="O27" s="71">
        <v>615279</v>
      </c>
      <c r="P27" s="74">
        <f>IF(E27=0,,-F27/E27)</f>
        <v>0.7504670030947668</v>
      </c>
      <c r="Q27" s="74">
        <f>IF(E27=0,,-G27/E27)</f>
        <v>0.2144729138205035</v>
      </c>
      <c r="R27" s="90">
        <f>IF(E27=0,,I27/E27)</f>
        <v>0.3213260099813199</v>
      </c>
    </row>
    <row r="28" spans="1:18" ht="11.25" customHeight="1">
      <c r="A28" s="103"/>
      <c r="B28" s="91">
        <v>2008</v>
      </c>
      <c r="C28" s="92">
        <v>97708</v>
      </c>
      <c r="D28" s="93">
        <v>91739</v>
      </c>
      <c r="E28" s="92">
        <v>75507</v>
      </c>
      <c r="F28" s="94">
        <v>-52784</v>
      </c>
      <c r="G28" s="93">
        <v>-16243</v>
      </c>
      <c r="H28" s="95">
        <v>26532</v>
      </c>
      <c r="I28" s="92">
        <v>26532</v>
      </c>
      <c r="J28" s="92">
        <v>592419</v>
      </c>
      <c r="K28" s="94">
        <v>39451</v>
      </c>
      <c r="L28" s="94">
        <v>0</v>
      </c>
      <c r="M28" s="94">
        <v>1220</v>
      </c>
      <c r="N28" s="94">
        <v>633090</v>
      </c>
      <c r="O28" s="93">
        <v>633090</v>
      </c>
      <c r="P28" s="96">
        <f>IF(E28=0,,-F28/E28)</f>
        <v>0.699061014210603</v>
      </c>
      <c r="Q28" s="96">
        <f>IF(E28=0,,-G28/E28)</f>
        <v>0.21511912802786495</v>
      </c>
      <c r="R28" s="97">
        <f>IF(E28=0,,I28/E28)</f>
        <v>0.3513846398347173</v>
      </c>
    </row>
    <row r="29" spans="1:18" ht="11.25" customHeight="1">
      <c r="A29" s="101" t="s">
        <v>45</v>
      </c>
      <c r="B29" s="42">
        <f>B31-2</f>
        <v>2006</v>
      </c>
      <c r="C29" s="84"/>
      <c r="D29" s="85"/>
      <c r="E29" s="84"/>
      <c r="F29" s="86"/>
      <c r="G29" s="85"/>
      <c r="H29" s="87"/>
      <c r="I29" s="84"/>
      <c r="J29" s="84"/>
      <c r="K29" s="86"/>
      <c r="L29" s="86"/>
      <c r="M29" s="86"/>
      <c r="N29" s="86"/>
      <c r="O29" s="85"/>
      <c r="P29" s="88">
        <f>IF(E29=0,,-F29/E29)</f>
        <v>0</v>
      </c>
      <c r="Q29" s="88">
        <f>IF(E29=0,,-G29/E29)</f>
        <v>0</v>
      </c>
      <c r="R29" s="89">
        <f>IF(E29=0,,I29/E29)</f>
        <v>0</v>
      </c>
    </row>
    <row r="30" spans="1:18" ht="11.25" customHeight="1">
      <c r="A30" s="102"/>
      <c r="B30" s="26">
        <f>B31-1</f>
        <v>2007</v>
      </c>
      <c r="C30" s="70"/>
      <c r="D30" s="71"/>
      <c r="E30" s="70"/>
      <c r="F30" s="72"/>
      <c r="G30" s="71"/>
      <c r="H30" s="73"/>
      <c r="I30" s="70"/>
      <c r="J30" s="70"/>
      <c r="K30" s="72"/>
      <c r="L30" s="72"/>
      <c r="M30" s="72"/>
      <c r="N30" s="72"/>
      <c r="O30" s="71"/>
      <c r="P30" s="74">
        <f>IF(E30=0,,-F30/E30)</f>
        <v>0</v>
      </c>
      <c r="Q30" s="74">
        <f>IF(E30=0,,-G30/E30)</f>
        <v>0</v>
      </c>
      <c r="R30" s="90">
        <f>IF(E30=0,,I30/E30)</f>
        <v>0</v>
      </c>
    </row>
    <row r="31" spans="1:18" ht="11.25" customHeight="1">
      <c r="A31" s="103"/>
      <c r="B31" s="91">
        <v>2008</v>
      </c>
      <c r="C31" s="92">
        <v>111971</v>
      </c>
      <c r="D31" s="93">
        <v>84372</v>
      </c>
      <c r="E31" s="92">
        <v>116628</v>
      </c>
      <c r="F31" s="94">
        <v>-96441</v>
      </c>
      <c r="G31" s="93">
        <v>-56381</v>
      </c>
      <c r="H31" s="95">
        <v>-33859</v>
      </c>
      <c r="I31" s="92">
        <v>-33859</v>
      </c>
      <c r="J31" s="92">
        <v>13911</v>
      </c>
      <c r="K31" s="94">
        <v>98870</v>
      </c>
      <c r="L31" s="94">
        <v>0</v>
      </c>
      <c r="M31" s="94">
        <v>3955</v>
      </c>
      <c r="N31" s="94">
        <v>116736</v>
      </c>
      <c r="O31" s="93">
        <v>80937</v>
      </c>
      <c r="P31" s="96">
        <f>IF(E31=0,,-F31/E31)</f>
        <v>0.8269112048564667</v>
      </c>
      <c r="Q31" s="96">
        <f>IF(E31=0,,-G31/E31)</f>
        <v>0.483425935452893</v>
      </c>
      <c r="R31" s="97">
        <f>IF(E31=0,,I31/E31)</f>
        <v>-0.29031621908975547</v>
      </c>
    </row>
    <row r="32" spans="1:18" ht="11.25" customHeight="1">
      <c r="A32" s="101" t="s">
        <v>46</v>
      </c>
      <c r="B32" s="42">
        <f>B34-2</f>
        <v>2006</v>
      </c>
      <c r="C32" s="84">
        <v>800518</v>
      </c>
      <c r="D32" s="85">
        <v>433928</v>
      </c>
      <c r="E32" s="84">
        <v>774644</v>
      </c>
      <c r="F32" s="86">
        <v>-518075</v>
      </c>
      <c r="G32" s="85">
        <v>-142295</v>
      </c>
      <c r="H32" s="87">
        <v>30823</v>
      </c>
      <c r="I32" s="84">
        <v>30823</v>
      </c>
      <c r="J32" s="84">
        <v>332017</v>
      </c>
      <c r="K32" s="86">
        <v>754944</v>
      </c>
      <c r="L32" s="86">
        <v>12147</v>
      </c>
      <c r="M32" s="86">
        <v>32215</v>
      </c>
      <c r="N32" s="86">
        <v>1131323</v>
      </c>
      <c r="O32" s="85">
        <v>580232</v>
      </c>
      <c r="P32" s="88">
        <f>IF(E32=0,,-F32/E32)</f>
        <v>0.6687910833879821</v>
      </c>
      <c r="Q32" s="88">
        <f>IF(E32=0,,-G32/E32)</f>
        <v>0.1836908308848968</v>
      </c>
      <c r="R32" s="89">
        <f>IF(E32=0,,I32/E32)</f>
        <v>0.039789890581996376</v>
      </c>
    </row>
    <row r="33" spans="1:18" ht="11.25" customHeight="1">
      <c r="A33" s="102"/>
      <c r="B33" s="26">
        <f>B34-1</f>
        <v>2007</v>
      </c>
      <c r="C33" s="70">
        <v>903983</v>
      </c>
      <c r="D33" s="71">
        <v>493486</v>
      </c>
      <c r="E33" s="70">
        <v>873855</v>
      </c>
      <c r="F33" s="72">
        <v>-588002</v>
      </c>
      <c r="G33" s="71">
        <v>-169755</v>
      </c>
      <c r="H33" s="73">
        <v>72995</v>
      </c>
      <c r="I33" s="70">
        <v>72995</v>
      </c>
      <c r="J33" s="70">
        <v>374642</v>
      </c>
      <c r="K33" s="72">
        <v>825172</v>
      </c>
      <c r="L33" s="72">
        <v>17586</v>
      </c>
      <c r="M33" s="72">
        <v>35616</v>
      </c>
      <c r="N33" s="72">
        <v>1253016</v>
      </c>
      <c r="O33" s="71">
        <v>595273</v>
      </c>
      <c r="P33" s="74">
        <f>IF(E33=0,,-F33/E33)</f>
        <v>0.6728828009223499</v>
      </c>
      <c r="Q33" s="74">
        <f>IF(E33=0,,-G33/E33)</f>
        <v>0.1942599172631615</v>
      </c>
      <c r="R33" s="90">
        <f>IF(E33=0,,I33/E33)</f>
        <v>0.08353216494727386</v>
      </c>
    </row>
    <row r="34" spans="1:18" ht="11.25" customHeight="1">
      <c r="A34" s="103"/>
      <c r="B34" s="91">
        <v>2008</v>
      </c>
      <c r="C34" s="92">
        <v>1021265</v>
      </c>
      <c r="D34" s="93">
        <v>582975</v>
      </c>
      <c r="E34" s="92">
        <v>988084</v>
      </c>
      <c r="F34" s="94">
        <v>-725625</v>
      </c>
      <c r="G34" s="93">
        <v>-186044</v>
      </c>
      <c r="H34" s="95">
        <v>86304</v>
      </c>
      <c r="I34" s="92">
        <v>86304</v>
      </c>
      <c r="J34" s="92">
        <v>422489</v>
      </c>
      <c r="K34" s="94">
        <v>945591</v>
      </c>
      <c r="L34" s="94">
        <v>29773</v>
      </c>
      <c r="M34" s="94">
        <v>43708</v>
      </c>
      <c r="N34" s="94">
        <v>1441561</v>
      </c>
      <c r="O34" s="93">
        <v>677084</v>
      </c>
      <c r="P34" s="96">
        <f>IF(E34=0,,-F34/E34)</f>
        <v>0.7343758222985091</v>
      </c>
      <c r="Q34" s="96">
        <f>IF(E34=0,,-G34/E34)</f>
        <v>0.1882876354641913</v>
      </c>
      <c r="R34" s="97">
        <f>IF(E34=0,,I34/E34)</f>
        <v>0.08734480064447962</v>
      </c>
    </row>
    <row r="35" spans="1:18" ht="11.25" customHeight="1">
      <c r="A35" s="101" t="s">
        <v>62</v>
      </c>
      <c r="B35" s="42">
        <f>B37-2</f>
        <v>2006</v>
      </c>
      <c r="C35" s="84">
        <v>390473</v>
      </c>
      <c r="D35" s="85">
        <v>291334</v>
      </c>
      <c r="E35" s="84">
        <v>387003</v>
      </c>
      <c r="F35" s="86">
        <v>-205439</v>
      </c>
      <c r="G35" s="85">
        <v>-126193</v>
      </c>
      <c r="H35" s="87">
        <v>14388</v>
      </c>
      <c r="I35" s="84">
        <v>14388</v>
      </c>
      <c r="J35" s="84">
        <v>69409</v>
      </c>
      <c r="K35" s="86">
        <v>57002</v>
      </c>
      <c r="L35" s="86">
        <v>0</v>
      </c>
      <c r="M35" s="86">
        <v>3240</v>
      </c>
      <c r="N35" s="86">
        <v>129651</v>
      </c>
      <c r="O35" s="85">
        <v>105027</v>
      </c>
      <c r="P35" s="88">
        <f>IF(E35=0,,-F35/E35)</f>
        <v>0.5308460141135857</v>
      </c>
      <c r="Q35" s="88">
        <f>IF(E35=0,,-G35/E35)</f>
        <v>0.32607757562602874</v>
      </c>
      <c r="R35" s="89">
        <f>IF(E35=0,,I35/E35)</f>
        <v>0.037178006372043625</v>
      </c>
    </row>
    <row r="36" spans="1:18" ht="11.25" customHeight="1">
      <c r="A36" s="102"/>
      <c r="B36" s="26">
        <f>B37-1</f>
        <v>2007</v>
      </c>
      <c r="C36" s="70">
        <v>450254</v>
      </c>
      <c r="D36" s="71">
        <v>359513</v>
      </c>
      <c r="E36" s="70">
        <v>448429</v>
      </c>
      <c r="F36" s="72">
        <v>-247307</v>
      </c>
      <c r="G36" s="71">
        <v>-178472</v>
      </c>
      <c r="H36" s="73">
        <v>15812</v>
      </c>
      <c r="I36" s="70">
        <v>15812</v>
      </c>
      <c r="J36" s="70">
        <v>71234</v>
      </c>
      <c r="K36" s="72">
        <v>73811</v>
      </c>
      <c r="L36" s="72">
        <v>0</v>
      </c>
      <c r="M36" s="72">
        <v>3937</v>
      </c>
      <c r="N36" s="72">
        <v>148982</v>
      </c>
      <c r="O36" s="71">
        <v>125581</v>
      </c>
      <c r="P36" s="74">
        <f>IF(E36=0,,-F36/E36)</f>
        <v>0.5514964464831668</v>
      </c>
      <c r="Q36" s="74">
        <f>IF(E36=0,,-G36/E36)</f>
        <v>0.39799388531963814</v>
      </c>
      <c r="R36" s="90">
        <f>IF(E36=0,,I36/E36)</f>
        <v>0.0352608774187218</v>
      </c>
    </row>
    <row r="37" spans="1:18" ht="11.25" customHeight="1">
      <c r="A37" s="103"/>
      <c r="B37" s="91">
        <v>2008</v>
      </c>
      <c r="C37" s="92">
        <v>456913</v>
      </c>
      <c r="D37" s="93">
        <v>364582</v>
      </c>
      <c r="E37" s="92">
        <v>457877</v>
      </c>
      <c r="F37" s="94">
        <v>-254834</v>
      </c>
      <c r="G37" s="93">
        <v>-180795</v>
      </c>
      <c r="H37" s="95">
        <v>11037</v>
      </c>
      <c r="I37" s="92">
        <v>11037</v>
      </c>
      <c r="J37" s="92">
        <v>70270</v>
      </c>
      <c r="K37" s="94">
        <v>75499</v>
      </c>
      <c r="L37" s="94">
        <v>0</v>
      </c>
      <c r="M37" s="94">
        <v>4257</v>
      </c>
      <c r="N37" s="94">
        <v>150026</v>
      </c>
      <c r="O37" s="93">
        <v>124441</v>
      </c>
      <c r="P37" s="96">
        <f>IF(E37=0,,-F37/E37)</f>
        <v>0.5565555815208014</v>
      </c>
      <c r="Q37" s="96">
        <f>IF(E37=0,,-G37/E37)</f>
        <v>0.39485495012852795</v>
      </c>
      <c r="R37" s="97">
        <f>IF(E37=0,,I37/E37)</f>
        <v>0.024104726815280086</v>
      </c>
    </row>
    <row r="38" spans="1:18" ht="11.25" customHeight="1">
      <c r="A38" s="101" t="s">
        <v>47</v>
      </c>
      <c r="B38" s="42">
        <f>B40-2</f>
        <v>2006</v>
      </c>
      <c r="C38" s="84">
        <v>8455568</v>
      </c>
      <c r="D38" s="85">
        <v>8397137</v>
      </c>
      <c r="E38" s="84">
        <v>8536343</v>
      </c>
      <c r="F38" s="86">
        <v>-6211166</v>
      </c>
      <c r="G38" s="85">
        <v>-1493566</v>
      </c>
      <c r="H38" s="87">
        <v>1530978</v>
      </c>
      <c r="I38" s="84">
        <v>1530978</v>
      </c>
      <c r="J38" s="84">
        <v>4475083</v>
      </c>
      <c r="K38" s="86">
        <v>13318367</v>
      </c>
      <c r="L38" s="86">
        <v>2772984</v>
      </c>
      <c r="M38" s="86">
        <v>352603</v>
      </c>
      <c r="N38" s="86">
        <v>20919037</v>
      </c>
      <c r="O38" s="85">
        <v>19451097</v>
      </c>
      <c r="P38" s="88">
        <f>IF(E38=0,,-F38/E38)</f>
        <v>0.7276143894405368</v>
      </c>
      <c r="Q38" s="88">
        <f>IF(E38=0,,-G38/E38)</f>
        <v>0.17496555609351686</v>
      </c>
      <c r="R38" s="89">
        <f>IF(E38=0,,I38/E38)</f>
        <v>0.1793482290952929</v>
      </c>
    </row>
    <row r="39" spans="1:18" ht="11.25" customHeight="1">
      <c r="A39" s="102"/>
      <c r="B39" s="26">
        <f>B40-1</f>
        <v>2007</v>
      </c>
      <c r="C39" s="70">
        <v>8413596</v>
      </c>
      <c r="D39" s="71">
        <v>8350503</v>
      </c>
      <c r="E39" s="70">
        <v>8292772</v>
      </c>
      <c r="F39" s="72">
        <v>-6199385</v>
      </c>
      <c r="G39" s="71">
        <v>-1564245</v>
      </c>
      <c r="H39" s="73">
        <v>1332415</v>
      </c>
      <c r="I39" s="70">
        <v>1332415</v>
      </c>
      <c r="J39" s="70">
        <v>4595908</v>
      </c>
      <c r="K39" s="72">
        <v>13749795</v>
      </c>
      <c r="L39" s="72">
        <v>2880240</v>
      </c>
      <c r="M39" s="72">
        <v>520858</v>
      </c>
      <c r="N39" s="72">
        <v>21746801</v>
      </c>
      <c r="O39" s="71">
        <v>20303962</v>
      </c>
      <c r="P39" s="74">
        <f>IF(E39=0,,-F39/E39)</f>
        <v>0.7475648673326603</v>
      </c>
      <c r="Q39" s="74">
        <f>IF(E39=0,,-G39/E39)</f>
        <v>0.18862751803618863</v>
      </c>
      <c r="R39" s="90">
        <f>IF(E39=0,,I39/E39)</f>
        <v>0.1606718477247415</v>
      </c>
    </row>
    <row r="40" spans="1:18" ht="11.25" customHeight="1">
      <c r="A40" s="103"/>
      <c r="B40" s="91">
        <v>2008</v>
      </c>
      <c r="C40" s="92">
        <v>8121601</v>
      </c>
      <c r="D40" s="93">
        <v>8061259</v>
      </c>
      <c r="E40" s="92">
        <v>8191755</v>
      </c>
      <c r="F40" s="94">
        <v>-5443477</v>
      </c>
      <c r="G40" s="93">
        <v>-1823758</v>
      </c>
      <c r="H40" s="95">
        <v>1649642</v>
      </c>
      <c r="I40" s="92">
        <v>1649642</v>
      </c>
      <c r="J40" s="92">
        <v>4525756</v>
      </c>
      <c r="K40" s="94">
        <v>13387046</v>
      </c>
      <c r="L40" s="94">
        <v>2936003</v>
      </c>
      <c r="M40" s="94">
        <v>547167</v>
      </c>
      <c r="N40" s="94">
        <v>21395972</v>
      </c>
      <c r="O40" s="93">
        <v>20127739</v>
      </c>
      <c r="P40" s="96">
        <f>IF(E40=0,,-F40/E40)</f>
        <v>0.6645068120323423</v>
      </c>
      <c r="Q40" s="96">
        <f>IF(E40=0,,-G40/E40)</f>
        <v>0.22263336733093214</v>
      </c>
      <c r="R40" s="97">
        <f>IF(E40=0,,I40/E40)</f>
        <v>0.20137833712067804</v>
      </c>
    </row>
    <row r="41" spans="1:18" ht="11.25" customHeight="1">
      <c r="A41" s="101" t="s">
        <v>79</v>
      </c>
      <c r="B41" s="42">
        <f>B43-2</f>
        <v>2006</v>
      </c>
      <c r="C41" s="84">
        <v>235952</v>
      </c>
      <c r="D41" s="85">
        <v>208111</v>
      </c>
      <c r="E41" s="84">
        <v>239045</v>
      </c>
      <c r="F41" s="86">
        <v>14177</v>
      </c>
      <c r="G41" s="85">
        <v>-36918</v>
      </c>
      <c r="H41" s="87">
        <v>-749355</v>
      </c>
      <c r="I41" s="84">
        <v>-749355</v>
      </c>
      <c r="J41" s="84">
        <v>0</v>
      </c>
      <c r="K41" s="86">
        <v>0</v>
      </c>
      <c r="L41" s="86">
        <v>0</v>
      </c>
      <c r="M41" s="86">
        <v>300</v>
      </c>
      <c r="N41" s="86">
        <v>300</v>
      </c>
      <c r="O41" s="85">
        <v>300</v>
      </c>
      <c r="P41" s="88">
        <f>IF(E41=0,,-F41/E41)</f>
        <v>-0.05930682507477671</v>
      </c>
      <c r="Q41" s="88">
        <f>IF(E41=0,,-G41/E41)</f>
        <v>0.15443954067225837</v>
      </c>
      <c r="R41" s="89">
        <f>IF(E41=0,,I41/E41)</f>
        <v>-3.1347863373005085</v>
      </c>
    </row>
    <row r="42" spans="1:18" ht="11.25" customHeight="1">
      <c r="A42" s="102"/>
      <c r="B42" s="26">
        <f>B43-1</f>
        <v>2007</v>
      </c>
      <c r="C42" s="70">
        <v>238507</v>
      </c>
      <c r="D42" s="71">
        <v>210667</v>
      </c>
      <c r="E42" s="70">
        <v>238507</v>
      </c>
      <c r="F42" s="72">
        <v>-15024</v>
      </c>
      <c r="G42" s="71">
        <v>-41098</v>
      </c>
      <c r="H42" s="73">
        <v>-284602</v>
      </c>
      <c r="I42" s="70">
        <v>-284602</v>
      </c>
      <c r="J42" s="70">
        <v>108570</v>
      </c>
      <c r="K42" s="72">
        <v>8513</v>
      </c>
      <c r="L42" s="72">
        <v>0</v>
      </c>
      <c r="M42" s="72">
        <v>300</v>
      </c>
      <c r="N42" s="72">
        <v>117383</v>
      </c>
      <c r="O42" s="71">
        <v>117383</v>
      </c>
      <c r="P42" s="74">
        <f>IF(E42=0,,-F42/E42)</f>
        <v>0.06299186187407498</v>
      </c>
      <c r="Q42" s="74">
        <f>IF(E42=0,,-G42/E42)</f>
        <v>0.172313600858675</v>
      </c>
      <c r="R42" s="90">
        <f>IF(E42=0,,I42/E42)</f>
        <v>-1.1932647679103758</v>
      </c>
    </row>
    <row r="43" spans="1:18" ht="11.25" customHeight="1">
      <c r="A43" s="103"/>
      <c r="B43" s="91">
        <v>2008</v>
      </c>
      <c r="C43" s="92">
        <v>290259</v>
      </c>
      <c r="D43" s="93">
        <v>262419</v>
      </c>
      <c r="E43" s="92">
        <v>253406</v>
      </c>
      <c r="F43" s="94">
        <v>-20181</v>
      </c>
      <c r="G43" s="93">
        <v>-48784</v>
      </c>
      <c r="H43" s="95">
        <v>154069</v>
      </c>
      <c r="I43" s="92">
        <v>154069</v>
      </c>
      <c r="J43" s="92">
        <v>145423</v>
      </c>
      <c r="K43" s="94">
        <v>29294</v>
      </c>
      <c r="L43" s="94">
        <v>0</v>
      </c>
      <c r="M43" s="94">
        <v>0</v>
      </c>
      <c r="N43" s="94">
        <v>174717</v>
      </c>
      <c r="O43" s="93">
        <v>174717</v>
      </c>
      <c r="P43" s="96">
        <f>IF(E43=0,,-F43/E43)</f>
        <v>0.07963899828733337</v>
      </c>
      <c r="Q43" s="96">
        <f>IF(E43=0,,-G43/E43)</f>
        <v>0.19251320016100645</v>
      </c>
      <c r="R43" s="97">
        <f>IF(E43=0,,I43/E43)</f>
        <v>0.6079927073549956</v>
      </c>
    </row>
    <row r="44" spans="1:18" ht="11.25" customHeight="1">
      <c r="A44" s="101" t="s">
        <v>63</v>
      </c>
      <c r="B44" s="42">
        <f>B46-2</f>
        <v>2006</v>
      </c>
      <c r="C44" s="84"/>
      <c r="D44" s="85"/>
      <c r="E44" s="84"/>
      <c r="F44" s="86"/>
      <c r="G44" s="85"/>
      <c r="H44" s="87"/>
      <c r="I44" s="84"/>
      <c r="J44" s="84"/>
      <c r="K44" s="86"/>
      <c r="L44" s="86"/>
      <c r="M44" s="86"/>
      <c r="N44" s="86"/>
      <c r="O44" s="85"/>
      <c r="P44" s="88">
        <f>IF(E44=0,,-F44/E44)</f>
        <v>0</v>
      </c>
      <c r="Q44" s="88">
        <f>IF(E44=0,,-G44/E44)</f>
        <v>0</v>
      </c>
      <c r="R44" s="89">
        <f>IF(E44=0,,I44/E44)</f>
        <v>0</v>
      </c>
    </row>
    <row r="45" spans="1:18" ht="11.25" customHeight="1">
      <c r="A45" s="102"/>
      <c r="B45" s="26">
        <f>B46-1</f>
        <v>2007</v>
      </c>
      <c r="C45" s="70"/>
      <c r="D45" s="71"/>
      <c r="E45" s="70"/>
      <c r="F45" s="72"/>
      <c r="G45" s="71"/>
      <c r="H45" s="73"/>
      <c r="I45" s="70"/>
      <c r="J45" s="70"/>
      <c r="K45" s="72"/>
      <c r="L45" s="72"/>
      <c r="M45" s="72"/>
      <c r="N45" s="72"/>
      <c r="O45" s="71"/>
      <c r="P45" s="74">
        <f>IF(E45=0,,-F45/E45)</f>
        <v>0</v>
      </c>
      <c r="Q45" s="74">
        <f>IF(E45=0,,-G45/E45)</f>
        <v>0</v>
      </c>
      <c r="R45" s="90">
        <f>IF(E45=0,,I45/E45)</f>
        <v>0</v>
      </c>
    </row>
    <row r="46" spans="1:18" ht="11.25" customHeight="1">
      <c r="A46" s="103"/>
      <c r="B46" s="91">
        <v>2008</v>
      </c>
      <c r="C46" s="92">
        <v>263050</v>
      </c>
      <c r="D46" s="93">
        <v>266364</v>
      </c>
      <c r="E46" s="92">
        <v>241526</v>
      </c>
      <c r="F46" s="94">
        <v>-180522</v>
      </c>
      <c r="G46" s="93">
        <v>-81265</v>
      </c>
      <c r="H46" s="95">
        <v>-12287</v>
      </c>
      <c r="I46" s="92">
        <v>-12287</v>
      </c>
      <c r="J46" s="92">
        <v>141142</v>
      </c>
      <c r="K46" s="94">
        <v>214742</v>
      </c>
      <c r="L46" s="94">
        <v>0</v>
      </c>
      <c r="M46" s="94">
        <v>9273</v>
      </c>
      <c r="N46" s="94">
        <v>365157</v>
      </c>
      <c r="O46" s="93">
        <v>362055</v>
      </c>
      <c r="P46" s="96">
        <f>IF(E46=0,,-F46/E46)</f>
        <v>0.7474226377284433</v>
      </c>
      <c r="Q46" s="96">
        <f>IF(E46=0,,-G46/E46)</f>
        <v>0.3364648112418539</v>
      </c>
      <c r="R46" s="97">
        <f>IF(E46=0,,I46/E46)</f>
        <v>-0.050872369848380714</v>
      </c>
    </row>
    <row r="47" spans="1:18" ht="11.25" customHeight="1">
      <c r="A47" s="101" t="s">
        <v>66</v>
      </c>
      <c r="B47" s="42">
        <f>B49-2</f>
        <v>2006</v>
      </c>
      <c r="C47" s="84">
        <v>3585</v>
      </c>
      <c r="D47" s="85">
        <v>625</v>
      </c>
      <c r="E47" s="84">
        <v>4079</v>
      </c>
      <c r="F47" s="86">
        <v>-364</v>
      </c>
      <c r="G47" s="85">
        <v>-372</v>
      </c>
      <c r="H47" s="87">
        <v>378</v>
      </c>
      <c r="I47" s="84">
        <v>378</v>
      </c>
      <c r="J47" s="84">
        <v>1179</v>
      </c>
      <c r="K47" s="86">
        <v>140</v>
      </c>
      <c r="L47" s="86">
        <v>0</v>
      </c>
      <c r="M47" s="86">
        <v>0</v>
      </c>
      <c r="N47" s="86">
        <v>1319</v>
      </c>
      <c r="O47" s="85">
        <v>206</v>
      </c>
      <c r="P47" s="88">
        <f>IF(E47=0,,-F47/E47)</f>
        <v>0.08923755822505516</v>
      </c>
      <c r="Q47" s="88">
        <f>IF(E47=0,,-G47/E47)</f>
        <v>0.09119882324099043</v>
      </c>
      <c r="R47" s="89">
        <f>IF(E47=0,,I47/E47)</f>
        <v>0.0926697720029419</v>
      </c>
    </row>
    <row r="48" spans="1:18" ht="11.25" customHeight="1">
      <c r="A48" s="102"/>
      <c r="B48" s="26">
        <f>B49-1</f>
        <v>2007</v>
      </c>
      <c r="C48" s="70">
        <v>3578</v>
      </c>
      <c r="D48" s="71">
        <v>618</v>
      </c>
      <c r="E48" s="70">
        <v>3574</v>
      </c>
      <c r="F48" s="72">
        <v>104</v>
      </c>
      <c r="G48" s="71">
        <v>-150</v>
      </c>
      <c r="H48" s="73">
        <v>515</v>
      </c>
      <c r="I48" s="70">
        <v>515</v>
      </c>
      <c r="J48" s="70">
        <v>1183</v>
      </c>
      <c r="K48" s="72">
        <v>99</v>
      </c>
      <c r="L48" s="72">
        <v>0</v>
      </c>
      <c r="M48" s="72">
        <v>0</v>
      </c>
      <c r="N48" s="72">
        <v>1282</v>
      </c>
      <c r="O48" s="71">
        <v>205</v>
      </c>
      <c r="P48" s="74">
        <f>IF(E48=0,,-F48/E48)</f>
        <v>-0.029099048684946838</v>
      </c>
      <c r="Q48" s="74">
        <f>IF(E48=0,,-G48/E48)</f>
        <v>0.041969781757134866</v>
      </c>
      <c r="R48" s="90">
        <f>IF(E48=0,,I48/E48)</f>
        <v>0.14409625069949636</v>
      </c>
    </row>
    <row r="49" spans="1:18" ht="11.25" customHeight="1">
      <c r="A49" s="103"/>
      <c r="B49" s="91">
        <v>2008</v>
      </c>
      <c r="C49" s="92">
        <v>3508</v>
      </c>
      <c r="D49" s="93">
        <v>547</v>
      </c>
      <c r="E49" s="92">
        <v>3538</v>
      </c>
      <c r="F49" s="94">
        <v>-429</v>
      </c>
      <c r="G49" s="93">
        <v>-121</v>
      </c>
      <c r="H49" s="95">
        <v>474</v>
      </c>
      <c r="I49" s="92">
        <v>474</v>
      </c>
      <c r="J49" s="92">
        <v>1153</v>
      </c>
      <c r="K49" s="94">
        <v>60</v>
      </c>
      <c r="L49" s="94">
        <v>0</v>
      </c>
      <c r="M49" s="94">
        <v>0</v>
      </c>
      <c r="N49" s="94">
        <v>1213</v>
      </c>
      <c r="O49" s="93">
        <v>180</v>
      </c>
      <c r="P49" s="96">
        <f>IF(E49=0,,-F49/E49)</f>
        <v>0.12125494629734314</v>
      </c>
      <c r="Q49" s="96">
        <f>IF(E49=0,,-G49/E49)</f>
        <v>0.034200113058224985</v>
      </c>
      <c r="R49" s="97">
        <f>IF(E49=0,,I49/E49)</f>
        <v>0.13397399660825324</v>
      </c>
    </row>
    <row r="50" spans="1:18" ht="11.25" customHeight="1">
      <c r="A50" s="101" t="s">
        <v>48</v>
      </c>
      <c r="B50" s="42">
        <f>B52-2</f>
        <v>2006</v>
      </c>
      <c r="C50" s="84">
        <v>11412747</v>
      </c>
      <c r="D50" s="85">
        <v>10501052</v>
      </c>
      <c r="E50" s="84">
        <v>11400482</v>
      </c>
      <c r="F50" s="86">
        <v>-8294948</v>
      </c>
      <c r="G50" s="85">
        <v>-1729112</v>
      </c>
      <c r="H50" s="87">
        <v>1773337</v>
      </c>
      <c r="I50" s="84">
        <v>1713939</v>
      </c>
      <c r="J50" s="84">
        <v>5975180</v>
      </c>
      <c r="K50" s="86">
        <v>18102900</v>
      </c>
      <c r="L50" s="86">
        <v>2929483</v>
      </c>
      <c r="M50" s="86">
        <v>674299</v>
      </c>
      <c r="N50" s="86">
        <v>27681862</v>
      </c>
      <c r="O50" s="85">
        <v>26283621</v>
      </c>
      <c r="P50" s="88">
        <f>IF(E50=0,,-F50/E50)</f>
        <v>0.7275962542636355</v>
      </c>
      <c r="Q50" s="88">
        <f>IF(E50=0,,-G50/E50)</f>
        <v>0.1516700785107156</v>
      </c>
      <c r="R50" s="89">
        <f>IF(E50=0,,I50/E50)</f>
        <v>0.1503391698701862</v>
      </c>
    </row>
    <row r="51" spans="1:18" ht="11.25" customHeight="1">
      <c r="A51" s="102"/>
      <c r="B51" s="26">
        <f>B52-1</f>
        <v>2007</v>
      </c>
      <c r="C51" s="70">
        <v>11609560</v>
      </c>
      <c r="D51" s="71">
        <v>10575243</v>
      </c>
      <c r="E51" s="70">
        <v>11334329</v>
      </c>
      <c r="F51" s="72">
        <v>-7939864</v>
      </c>
      <c r="G51" s="71">
        <v>-1672597</v>
      </c>
      <c r="H51" s="73">
        <v>2106092</v>
      </c>
      <c r="I51" s="70">
        <v>2084783</v>
      </c>
      <c r="J51" s="70">
        <v>6250411</v>
      </c>
      <c r="K51" s="72">
        <v>18495622</v>
      </c>
      <c r="L51" s="72">
        <v>3195291</v>
      </c>
      <c r="M51" s="72">
        <v>683786</v>
      </c>
      <c r="N51" s="72">
        <v>28625110</v>
      </c>
      <c r="O51" s="71">
        <v>27208936</v>
      </c>
      <c r="P51" s="74">
        <f>IF(E51=0,,-F51/E51)</f>
        <v>0.7005146930179987</v>
      </c>
      <c r="Q51" s="74">
        <f>IF(E51=0,,-G51/E51)</f>
        <v>0.14756912385373674</v>
      </c>
      <c r="R51" s="90">
        <f>IF(E51=0,,I51/E51)</f>
        <v>0.1839352819209677</v>
      </c>
    </row>
    <row r="52" spans="1:18" ht="11.25" customHeight="1">
      <c r="A52" s="103"/>
      <c r="B52" s="91">
        <v>2008</v>
      </c>
      <c r="C52" s="92">
        <v>11089500</v>
      </c>
      <c r="D52" s="93">
        <v>10152572</v>
      </c>
      <c r="E52" s="92">
        <v>11345170</v>
      </c>
      <c r="F52" s="94">
        <v>-8676071</v>
      </c>
      <c r="G52" s="93">
        <v>-1682665</v>
      </c>
      <c r="H52" s="95">
        <v>1391681</v>
      </c>
      <c r="I52" s="92">
        <v>1443567</v>
      </c>
      <c r="J52" s="92">
        <v>5994740</v>
      </c>
      <c r="K52" s="94">
        <v>19147536</v>
      </c>
      <c r="L52" s="94">
        <v>3488368</v>
      </c>
      <c r="M52" s="94">
        <v>708165</v>
      </c>
      <c r="N52" s="94">
        <v>29338809</v>
      </c>
      <c r="O52" s="93">
        <v>28001130</v>
      </c>
      <c r="P52" s="96">
        <f>IF(E52=0,,-F52/E52)</f>
        <v>0.7647369761757646</v>
      </c>
      <c r="Q52" s="96">
        <f>IF(E52=0,,-G52/E52)</f>
        <v>0.1483155386829814</v>
      </c>
      <c r="R52" s="97">
        <f>IF(E52=0,,I52/E52)</f>
        <v>0.12724066717378407</v>
      </c>
    </row>
    <row r="53" spans="1:18" ht="11.25" customHeight="1">
      <c r="A53" s="101" t="s">
        <v>49</v>
      </c>
      <c r="B53" s="42">
        <f>B55-2</f>
        <v>2006</v>
      </c>
      <c r="C53" s="84">
        <v>1031</v>
      </c>
      <c r="D53" s="85">
        <v>1031</v>
      </c>
      <c r="E53" s="84">
        <v>1085</v>
      </c>
      <c r="F53" s="86">
        <v>-271</v>
      </c>
      <c r="G53" s="85">
        <v>-1003</v>
      </c>
      <c r="H53" s="87">
        <v>-39</v>
      </c>
      <c r="I53" s="84">
        <v>-39</v>
      </c>
      <c r="J53" s="84">
        <v>564</v>
      </c>
      <c r="K53" s="86">
        <v>425</v>
      </c>
      <c r="L53" s="86">
        <v>0</v>
      </c>
      <c r="M53" s="86">
        <v>541</v>
      </c>
      <c r="N53" s="86">
        <v>1530</v>
      </c>
      <c r="O53" s="85">
        <v>1530</v>
      </c>
      <c r="P53" s="88">
        <f>IF(E53=0,,-F53/E53)</f>
        <v>0.24976958525345622</v>
      </c>
      <c r="Q53" s="88">
        <f>IF(E53=0,,-G53/E53)</f>
        <v>0.9244239631336405</v>
      </c>
      <c r="R53" s="89">
        <f>IF(E53=0,,I53/E53)</f>
        <v>-0.035944700460829496</v>
      </c>
    </row>
    <row r="54" spans="1:18" ht="11.25" customHeight="1">
      <c r="A54" s="102"/>
      <c r="B54" s="26">
        <f>B55-1</f>
        <v>2007</v>
      </c>
      <c r="C54" s="70">
        <v>415</v>
      </c>
      <c r="D54" s="71">
        <v>415</v>
      </c>
      <c r="E54" s="70">
        <v>979</v>
      </c>
      <c r="F54" s="72">
        <v>-217</v>
      </c>
      <c r="G54" s="71">
        <v>-978</v>
      </c>
      <c r="H54" s="73">
        <v>-131</v>
      </c>
      <c r="I54" s="70">
        <v>-131</v>
      </c>
      <c r="J54" s="70">
        <v>0</v>
      </c>
      <c r="K54" s="72">
        <v>425</v>
      </c>
      <c r="L54" s="72">
        <v>0</v>
      </c>
      <c r="M54" s="72">
        <v>541</v>
      </c>
      <c r="N54" s="72">
        <v>966</v>
      </c>
      <c r="O54" s="71">
        <v>966</v>
      </c>
      <c r="P54" s="74">
        <f>IF(E54=0,,-F54/E54)</f>
        <v>0.2216547497446374</v>
      </c>
      <c r="Q54" s="74">
        <f>IF(E54=0,,-G54/E54)</f>
        <v>0.9989785495403473</v>
      </c>
      <c r="R54" s="90">
        <f>IF(E54=0,,I54/E54)</f>
        <v>-0.1338100102145046</v>
      </c>
    </row>
    <row r="55" spans="1:18" ht="11.25" customHeight="1">
      <c r="A55" s="103"/>
      <c r="B55" s="91">
        <v>2008</v>
      </c>
      <c r="C55" s="92">
        <v>0</v>
      </c>
      <c r="D55" s="93">
        <v>0</v>
      </c>
      <c r="E55" s="92">
        <v>0</v>
      </c>
      <c r="F55" s="94">
        <v>198</v>
      </c>
      <c r="G55" s="93">
        <v>-1028</v>
      </c>
      <c r="H55" s="95">
        <v>-830</v>
      </c>
      <c r="I55" s="92">
        <v>-830</v>
      </c>
      <c r="J55" s="92">
        <v>0</v>
      </c>
      <c r="K55" s="94">
        <v>275</v>
      </c>
      <c r="L55" s="94">
        <v>0</v>
      </c>
      <c r="M55" s="94">
        <v>340</v>
      </c>
      <c r="N55" s="94">
        <v>615</v>
      </c>
      <c r="O55" s="93">
        <v>615</v>
      </c>
      <c r="P55" s="96">
        <f>IF(E55=0,,-F55/E55)</f>
        <v>0</v>
      </c>
      <c r="Q55" s="96">
        <f>IF(E55=0,,-G55/E55)</f>
        <v>0</v>
      </c>
      <c r="R55" s="97">
        <f>IF(E55=0,,I55/E55)</f>
        <v>0</v>
      </c>
    </row>
    <row r="56" spans="1:18" ht="11.25" customHeight="1">
      <c r="A56" s="101" t="s">
        <v>50</v>
      </c>
      <c r="B56" s="42">
        <f>B58-2</f>
        <v>2006</v>
      </c>
      <c r="C56" s="84">
        <v>226233</v>
      </c>
      <c r="D56" s="85">
        <v>124867</v>
      </c>
      <c r="E56" s="84">
        <v>283047</v>
      </c>
      <c r="F56" s="86">
        <v>-609195</v>
      </c>
      <c r="G56" s="85">
        <v>-69584</v>
      </c>
      <c r="H56" s="87">
        <v>-29666</v>
      </c>
      <c r="I56" s="84">
        <v>-29666</v>
      </c>
      <c r="J56" s="84">
        <v>24466</v>
      </c>
      <c r="K56" s="86">
        <v>1548198</v>
      </c>
      <c r="L56" s="86">
        <v>12465</v>
      </c>
      <c r="M56" s="86">
        <v>22860</v>
      </c>
      <c r="N56" s="86">
        <v>1607989</v>
      </c>
      <c r="O56" s="85">
        <v>490237</v>
      </c>
      <c r="P56" s="88">
        <f>IF(E56=0,,-F56/E56)</f>
        <v>2.1522750638586525</v>
      </c>
      <c r="Q56" s="88">
        <f>IF(E56=0,,-G56/E56)</f>
        <v>0.2458390302670581</v>
      </c>
      <c r="R56" s="89">
        <f>IF(E56=0,,I56/E56)</f>
        <v>-0.10480944860747508</v>
      </c>
    </row>
    <row r="57" spans="1:18" ht="11.25" customHeight="1">
      <c r="A57" s="102"/>
      <c r="B57" s="26">
        <f>B58-1</f>
        <v>2007</v>
      </c>
      <c r="C57" s="70">
        <v>178575</v>
      </c>
      <c r="D57" s="71">
        <v>117865</v>
      </c>
      <c r="E57" s="70">
        <v>175289</v>
      </c>
      <c r="F57" s="72">
        <v>-110240</v>
      </c>
      <c r="G57" s="71">
        <v>-81740</v>
      </c>
      <c r="H57" s="73">
        <v>-2997</v>
      </c>
      <c r="I57" s="70">
        <v>-2997</v>
      </c>
      <c r="J57" s="70">
        <v>5129</v>
      </c>
      <c r="K57" s="72">
        <v>1527729</v>
      </c>
      <c r="L57" s="72">
        <v>11285</v>
      </c>
      <c r="M57" s="72">
        <v>27433</v>
      </c>
      <c r="N57" s="72">
        <v>1571576</v>
      </c>
      <c r="O57" s="71">
        <v>512490</v>
      </c>
      <c r="P57" s="74">
        <f>IF(E57=0,,-F57/E57)</f>
        <v>0.628904266668188</v>
      </c>
      <c r="Q57" s="74">
        <f>IF(E57=0,,-G57/E57)</f>
        <v>0.4663156273354289</v>
      </c>
      <c r="R57" s="90">
        <f>IF(E57=0,,I57/E57)</f>
        <v>-0.01709747902036066</v>
      </c>
    </row>
    <row r="58" spans="1:18" ht="11.25" customHeight="1">
      <c r="A58" s="103"/>
      <c r="B58" s="91">
        <v>2008</v>
      </c>
      <c r="C58" s="92">
        <v>85398</v>
      </c>
      <c r="D58" s="93">
        <v>28219</v>
      </c>
      <c r="E58" s="92">
        <v>87253</v>
      </c>
      <c r="F58" s="94">
        <v>-68216</v>
      </c>
      <c r="G58" s="93">
        <v>-43010</v>
      </c>
      <c r="H58" s="95">
        <v>-1564</v>
      </c>
      <c r="I58" s="92">
        <v>-1564</v>
      </c>
      <c r="J58" s="92">
        <v>3274</v>
      </c>
      <c r="K58" s="94">
        <v>1316575</v>
      </c>
      <c r="L58" s="94">
        <v>10058</v>
      </c>
      <c r="M58" s="94">
        <v>493</v>
      </c>
      <c r="N58" s="94">
        <v>1330400</v>
      </c>
      <c r="O58" s="93">
        <v>278214</v>
      </c>
      <c r="P58" s="96">
        <f>IF(E58=0,,-F58/E58)</f>
        <v>0.7818183901986178</v>
      </c>
      <c r="Q58" s="96">
        <f>IF(E58=0,,-G58/E58)</f>
        <v>0.49293434036652034</v>
      </c>
      <c r="R58" s="97">
        <f>IF(E58=0,,I58/E58)</f>
        <v>-0.017924885104237103</v>
      </c>
    </row>
    <row r="59" spans="1:18" ht="11.25" customHeight="1">
      <c r="A59" s="101" t="s">
        <v>51</v>
      </c>
      <c r="B59" s="42">
        <f>B61-2</f>
        <v>2006</v>
      </c>
      <c r="C59" s="84">
        <v>16943949</v>
      </c>
      <c r="D59" s="85">
        <v>14928178</v>
      </c>
      <c r="E59" s="84">
        <v>16724789</v>
      </c>
      <c r="F59" s="86">
        <v>-11766148</v>
      </c>
      <c r="G59" s="85">
        <v>-3220926</v>
      </c>
      <c r="H59" s="87">
        <v>1079902</v>
      </c>
      <c r="I59" s="84">
        <v>1082602</v>
      </c>
      <c r="J59" s="84">
        <v>6905543</v>
      </c>
      <c r="K59" s="86">
        <v>20101389</v>
      </c>
      <c r="L59" s="86">
        <v>3056761</v>
      </c>
      <c r="M59" s="86">
        <v>1025429</v>
      </c>
      <c r="N59" s="86">
        <v>31089122</v>
      </c>
      <c r="O59" s="85">
        <v>27121866</v>
      </c>
      <c r="P59" s="88">
        <f>IF(E59=0,,-F59/E59)</f>
        <v>0.7035154823178935</v>
      </c>
      <c r="Q59" s="88">
        <f>IF(E59=0,,-G59/E59)</f>
        <v>0.19258395427290592</v>
      </c>
      <c r="R59" s="89">
        <f>IF(E59=0,,I59/E59)</f>
        <v>0.06473038314564088</v>
      </c>
    </row>
    <row r="60" spans="1:18" ht="11.25" customHeight="1">
      <c r="A60" s="102"/>
      <c r="B60" s="26">
        <f>B61-1</f>
        <v>2007</v>
      </c>
      <c r="C60" s="70">
        <v>17291725</v>
      </c>
      <c r="D60" s="71">
        <v>15320131</v>
      </c>
      <c r="E60" s="70">
        <v>17057568</v>
      </c>
      <c r="F60" s="72">
        <v>-12949761</v>
      </c>
      <c r="G60" s="71">
        <v>-3367578</v>
      </c>
      <c r="H60" s="73">
        <v>1217795</v>
      </c>
      <c r="I60" s="70">
        <v>1220723</v>
      </c>
      <c r="J60" s="70">
        <v>7135286</v>
      </c>
      <c r="K60" s="72">
        <v>22113869</v>
      </c>
      <c r="L60" s="72">
        <v>3211980</v>
      </c>
      <c r="M60" s="72">
        <v>1067127</v>
      </c>
      <c r="N60" s="72">
        <v>33528262</v>
      </c>
      <c r="O60" s="71">
        <v>28507400</v>
      </c>
      <c r="P60" s="74">
        <f>IF(E60=0,,-F60/E60)</f>
        <v>0.7591797963226645</v>
      </c>
      <c r="Q60" s="74">
        <f>IF(E60=0,,-G60/E60)</f>
        <v>0.1974242752542449</v>
      </c>
      <c r="R60" s="90">
        <f>IF(E60=0,,I60/E60)</f>
        <v>0.07156489131393173</v>
      </c>
    </row>
    <row r="61" spans="1:18" ht="11.25" customHeight="1">
      <c r="A61" s="103"/>
      <c r="B61" s="91">
        <v>2008</v>
      </c>
      <c r="C61" s="92">
        <v>17741577</v>
      </c>
      <c r="D61" s="93">
        <v>15286583</v>
      </c>
      <c r="E61" s="92">
        <v>17551910</v>
      </c>
      <c r="F61" s="94">
        <v>-11937232</v>
      </c>
      <c r="G61" s="93">
        <v>-3654986</v>
      </c>
      <c r="H61" s="95">
        <v>1776745</v>
      </c>
      <c r="I61" s="92">
        <v>1818709</v>
      </c>
      <c r="J61" s="92">
        <v>7324949</v>
      </c>
      <c r="K61" s="94">
        <v>22160183</v>
      </c>
      <c r="L61" s="94">
        <v>3427284</v>
      </c>
      <c r="M61" s="94">
        <v>990144</v>
      </c>
      <c r="N61" s="94">
        <v>33902560</v>
      </c>
      <c r="O61" s="93">
        <v>29013157</v>
      </c>
      <c r="P61" s="96">
        <f>IF(E61=0,,-F61/E61)</f>
        <v>0.680110141859205</v>
      </c>
      <c r="Q61" s="96">
        <f>IF(E61=0,,-G61/E61)</f>
        <v>0.20823864753180707</v>
      </c>
      <c r="R61" s="97">
        <f>IF(E61=0,,I61/E61)</f>
        <v>0.10361886541122875</v>
      </c>
    </row>
    <row r="62" spans="1:18" ht="11.25" customHeight="1">
      <c r="A62" s="101" t="s">
        <v>52</v>
      </c>
      <c r="B62" s="42">
        <f>B64-2</f>
        <v>2006</v>
      </c>
      <c r="C62" s="84">
        <v>1011364</v>
      </c>
      <c r="D62" s="85">
        <v>722282</v>
      </c>
      <c r="E62" s="84">
        <v>936101</v>
      </c>
      <c r="F62" s="86">
        <v>-640643</v>
      </c>
      <c r="G62" s="85">
        <v>-155221</v>
      </c>
      <c r="H62" s="87">
        <v>117146</v>
      </c>
      <c r="I62" s="84">
        <v>117101</v>
      </c>
      <c r="J62" s="84">
        <v>560114</v>
      </c>
      <c r="K62" s="86">
        <v>706326</v>
      </c>
      <c r="L62" s="86">
        <v>5920</v>
      </c>
      <c r="M62" s="86">
        <v>26300</v>
      </c>
      <c r="N62" s="86">
        <v>1298660</v>
      </c>
      <c r="O62" s="85">
        <v>927027</v>
      </c>
      <c r="P62" s="88">
        <f>IF(E62=0,,-F62/E62)</f>
        <v>0.6843738015449188</v>
      </c>
      <c r="Q62" s="88">
        <f>IF(E62=0,,-G62/E62)</f>
        <v>0.1658165091160035</v>
      </c>
      <c r="R62" s="89">
        <f>IF(E62=0,,I62/E62)</f>
        <v>0.1250944075479035</v>
      </c>
    </row>
    <row r="63" spans="1:18" ht="11.25" customHeight="1">
      <c r="A63" s="102"/>
      <c r="B63" s="26">
        <f>B64-1</f>
        <v>2007</v>
      </c>
      <c r="C63" s="70">
        <v>1082639</v>
      </c>
      <c r="D63" s="71">
        <v>840553</v>
      </c>
      <c r="E63" s="70">
        <v>1025048</v>
      </c>
      <c r="F63" s="72">
        <v>-796568</v>
      </c>
      <c r="G63" s="71">
        <v>-209693</v>
      </c>
      <c r="H63" s="73">
        <v>-6917</v>
      </c>
      <c r="I63" s="70">
        <v>-6463</v>
      </c>
      <c r="J63" s="70">
        <v>617705</v>
      </c>
      <c r="K63" s="72">
        <v>830416</v>
      </c>
      <c r="L63" s="72">
        <v>10847</v>
      </c>
      <c r="M63" s="72">
        <v>42268</v>
      </c>
      <c r="N63" s="72">
        <v>1501236</v>
      </c>
      <c r="O63" s="71">
        <v>1123586</v>
      </c>
      <c r="P63" s="74">
        <f>IF(E63=0,,-F63/E63)</f>
        <v>0.7771031210245765</v>
      </c>
      <c r="Q63" s="74">
        <f>IF(E63=0,,-G63/E63)</f>
        <v>0.2045689567708049</v>
      </c>
      <c r="R63" s="90">
        <f>IF(E63=0,,I63/E63)</f>
        <v>-0.006305070591816188</v>
      </c>
    </row>
    <row r="64" spans="1:18" ht="11.25" customHeight="1">
      <c r="A64" s="103"/>
      <c r="B64" s="91">
        <v>2008</v>
      </c>
      <c r="C64" s="92">
        <v>1112340</v>
      </c>
      <c r="D64" s="93">
        <v>901739</v>
      </c>
      <c r="E64" s="92">
        <v>1174356</v>
      </c>
      <c r="F64" s="94">
        <v>-768964</v>
      </c>
      <c r="G64" s="93">
        <v>-218270</v>
      </c>
      <c r="H64" s="95">
        <v>169646</v>
      </c>
      <c r="I64" s="92">
        <v>169646</v>
      </c>
      <c r="J64" s="92">
        <v>558737</v>
      </c>
      <c r="K64" s="94">
        <v>939268</v>
      </c>
      <c r="L64" s="94">
        <v>23053</v>
      </c>
      <c r="M64" s="94">
        <v>39698</v>
      </c>
      <c r="N64" s="94">
        <v>1560756</v>
      </c>
      <c r="O64" s="93">
        <v>1221076</v>
      </c>
      <c r="P64" s="96">
        <f>IF(E64=0,,-F64/E64)</f>
        <v>0.654796330925205</v>
      </c>
      <c r="Q64" s="96">
        <f>IF(E64=0,,-G64/E64)</f>
        <v>0.18586357118284405</v>
      </c>
      <c r="R64" s="97">
        <f>IF(E64=0,,I64/E64)</f>
        <v>0.14445875015753315</v>
      </c>
    </row>
    <row r="65" spans="1:18" ht="11.25" customHeight="1">
      <c r="A65" s="101" t="s">
        <v>67</v>
      </c>
      <c r="B65" s="42">
        <f>B67-2</f>
        <v>2006</v>
      </c>
      <c r="C65" s="84">
        <v>89608</v>
      </c>
      <c r="D65" s="85">
        <v>59132</v>
      </c>
      <c r="E65" s="84">
        <v>89608</v>
      </c>
      <c r="F65" s="86">
        <v>-171108</v>
      </c>
      <c r="G65" s="85">
        <v>-9455</v>
      </c>
      <c r="H65" s="87">
        <v>-21044</v>
      </c>
      <c r="I65" s="84">
        <v>-21044</v>
      </c>
      <c r="J65" s="84">
        <v>0</v>
      </c>
      <c r="K65" s="86">
        <v>177432</v>
      </c>
      <c r="L65" s="86">
        <v>0</v>
      </c>
      <c r="M65" s="86">
        <v>2280</v>
      </c>
      <c r="N65" s="86">
        <v>179712</v>
      </c>
      <c r="O65" s="85">
        <v>87622</v>
      </c>
      <c r="P65" s="88">
        <f>IF(E65=0,,-F65/E65)</f>
        <v>1.9095170074100527</v>
      </c>
      <c r="Q65" s="88">
        <f>IF(E65=0,,-G65/E65)</f>
        <v>0.10551513257744845</v>
      </c>
      <c r="R65" s="89">
        <f>IF(E65=0,,I65/E65)</f>
        <v>-0.23484510311579324</v>
      </c>
    </row>
    <row r="66" spans="1:18" ht="11.25" customHeight="1">
      <c r="A66" s="102"/>
      <c r="B66" s="26">
        <f>B67-1</f>
        <v>2007</v>
      </c>
      <c r="C66" s="70">
        <v>98281</v>
      </c>
      <c r="D66" s="71">
        <v>62280</v>
      </c>
      <c r="E66" s="70">
        <v>98281</v>
      </c>
      <c r="F66" s="72">
        <v>-144545</v>
      </c>
      <c r="G66" s="71">
        <v>-12272</v>
      </c>
      <c r="H66" s="73">
        <v>-3183</v>
      </c>
      <c r="I66" s="70">
        <v>-3183</v>
      </c>
      <c r="J66" s="70">
        <v>0</v>
      </c>
      <c r="K66" s="72">
        <v>216670</v>
      </c>
      <c r="L66" s="72">
        <v>0</v>
      </c>
      <c r="M66" s="72">
        <v>2371</v>
      </c>
      <c r="N66" s="72">
        <v>219041</v>
      </c>
      <c r="O66" s="71">
        <v>88591</v>
      </c>
      <c r="P66" s="74">
        <f>IF(E66=0,,-F66/E66)</f>
        <v>1.4707318810349914</v>
      </c>
      <c r="Q66" s="74">
        <f>IF(E66=0,,-G66/E66)</f>
        <v>0.12486645435028133</v>
      </c>
      <c r="R66" s="90">
        <f>IF(E66=0,,I66/E66)</f>
        <v>-0.03238672785177196</v>
      </c>
    </row>
    <row r="67" spans="1:18" ht="11.25" customHeight="1">
      <c r="A67" s="103"/>
      <c r="B67" s="91">
        <v>2008</v>
      </c>
      <c r="C67" s="92">
        <v>126545</v>
      </c>
      <c r="D67" s="93">
        <v>79290</v>
      </c>
      <c r="E67" s="92">
        <v>126545</v>
      </c>
      <c r="F67" s="94">
        <v>-66052</v>
      </c>
      <c r="G67" s="93">
        <v>-10562</v>
      </c>
      <c r="H67" s="95">
        <v>2952</v>
      </c>
      <c r="I67" s="92">
        <v>2952</v>
      </c>
      <c r="J67" s="92">
        <v>0</v>
      </c>
      <c r="K67" s="94">
        <v>126233</v>
      </c>
      <c r="L67" s="94">
        <v>0</v>
      </c>
      <c r="M67" s="94">
        <v>1827</v>
      </c>
      <c r="N67" s="94">
        <v>128060</v>
      </c>
      <c r="O67" s="93">
        <v>82080</v>
      </c>
      <c r="P67" s="96">
        <f>IF(E67=0,,-F67/E67)</f>
        <v>0.5219645185507131</v>
      </c>
      <c r="Q67" s="96">
        <f>IF(E67=0,,-G67/E67)</f>
        <v>0.08346438025998656</v>
      </c>
      <c r="R67" s="97">
        <f>IF(E67=0,,I67/E67)</f>
        <v>0.02332766999881465</v>
      </c>
    </row>
    <row r="68" spans="1:18" ht="11.25" customHeight="1">
      <c r="A68" s="101" t="s">
        <v>53</v>
      </c>
      <c r="B68" s="42">
        <f>B70-2</f>
        <v>2006</v>
      </c>
      <c r="C68" s="84">
        <v>34802</v>
      </c>
      <c r="D68" s="85">
        <v>19460</v>
      </c>
      <c r="E68" s="84">
        <v>45986</v>
      </c>
      <c r="F68" s="86">
        <v>-22819</v>
      </c>
      <c r="G68" s="85">
        <v>-14468</v>
      </c>
      <c r="H68" s="87">
        <v>-4177</v>
      </c>
      <c r="I68" s="84">
        <v>-4177</v>
      </c>
      <c r="J68" s="84">
        <v>50973</v>
      </c>
      <c r="K68" s="86">
        <v>44616</v>
      </c>
      <c r="L68" s="86">
        <v>0</v>
      </c>
      <c r="M68" s="86">
        <v>0</v>
      </c>
      <c r="N68" s="86">
        <v>95589</v>
      </c>
      <c r="O68" s="85">
        <v>88755</v>
      </c>
      <c r="P68" s="88">
        <f>IF(E68=0,,-F68/E68)</f>
        <v>0.49621623972513373</v>
      </c>
      <c r="Q68" s="88">
        <f>IF(E68=0,,-G68/E68)</f>
        <v>0.3146174922802592</v>
      </c>
      <c r="R68" s="89">
        <f>IF(E68=0,,I68/E68)</f>
        <v>-0.09083199234549645</v>
      </c>
    </row>
    <row r="69" spans="1:18" ht="11.25" customHeight="1">
      <c r="A69" s="102"/>
      <c r="B69" s="26">
        <f>B70-1</f>
        <v>2007</v>
      </c>
      <c r="C69" s="70">
        <v>57710</v>
      </c>
      <c r="D69" s="71">
        <v>42364</v>
      </c>
      <c r="E69" s="70">
        <v>55124</v>
      </c>
      <c r="F69" s="72">
        <v>-9068</v>
      </c>
      <c r="G69" s="71">
        <v>-35215</v>
      </c>
      <c r="H69" s="73">
        <v>-29</v>
      </c>
      <c r="I69" s="70">
        <v>-29</v>
      </c>
      <c r="J69" s="70">
        <v>51971</v>
      </c>
      <c r="K69" s="72">
        <v>33161</v>
      </c>
      <c r="L69" s="72">
        <v>0</v>
      </c>
      <c r="M69" s="72">
        <v>0</v>
      </c>
      <c r="N69" s="72">
        <v>85132</v>
      </c>
      <c r="O69" s="71">
        <v>78606</v>
      </c>
      <c r="P69" s="74">
        <f>IF(E69=0,,-F69/E69)</f>
        <v>0.16450185037370293</v>
      </c>
      <c r="Q69" s="74">
        <f>IF(E69=0,,-G69/E69)</f>
        <v>0.638832450475292</v>
      </c>
      <c r="R69" s="90">
        <f>IF(E69=0,,I69/E69)</f>
        <v>-0.0005260866410275016</v>
      </c>
    </row>
    <row r="70" spans="1:18" ht="11.25" customHeight="1">
      <c r="A70" s="103"/>
      <c r="B70" s="91">
        <v>2008</v>
      </c>
      <c r="C70" s="92">
        <v>64424</v>
      </c>
      <c r="D70" s="93">
        <v>51048</v>
      </c>
      <c r="E70" s="92">
        <v>63097</v>
      </c>
      <c r="F70" s="94">
        <v>-13360</v>
      </c>
      <c r="G70" s="93">
        <v>-45936</v>
      </c>
      <c r="H70" s="95">
        <v>-2637</v>
      </c>
      <c r="I70" s="92">
        <v>-2637</v>
      </c>
      <c r="J70" s="92">
        <v>52683</v>
      </c>
      <c r="K70" s="94">
        <v>28870</v>
      </c>
      <c r="L70" s="94">
        <v>0</v>
      </c>
      <c r="M70" s="94">
        <v>2289</v>
      </c>
      <c r="N70" s="94">
        <v>83842</v>
      </c>
      <c r="O70" s="93">
        <v>78557</v>
      </c>
      <c r="P70" s="96">
        <f>IF(E70=0,,-F70/E70)</f>
        <v>0.21173748355706293</v>
      </c>
      <c r="Q70" s="96">
        <f>IF(E70=0,,-G70/E70)</f>
        <v>0.7280219344818296</v>
      </c>
      <c r="R70" s="97">
        <f>IF(E70=0,,I70/E70)</f>
        <v>-0.04179279522005801</v>
      </c>
    </row>
    <row r="71" spans="1:18" ht="11.25" customHeight="1">
      <c r="A71" s="101" t="s">
        <v>82</v>
      </c>
      <c r="B71" s="42">
        <f>B73-2</f>
        <v>2006</v>
      </c>
      <c r="C71" s="84">
        <v>119969</v>
      </c>
      <c r="D71" s="85">
        <v>119969</v>
      </c>
      <c r="E71" s="84">
        <v>121594</v>
      </c>
      <c r="F71" s="86">
        <v>-52164</v>
      </c>
      <c r="G71" s="85">
        <v>-6374</v>
      </c>
      <c r="H71" s="87">
        <v>63976</v>
      </c>
      <c r="I71" s="84">
        <v>63976</v>
      </c>
      <c r="J71" s="84">
        <v>7869</v>
      </c>
      <c r="K71" s="86">
        <v>25504</v>
      </c>
      <c r="L71" s="86">
        <v>0</v>
      </c>
      <c r="M71" s="86">
        <v>765</v>
      </c>
      <c r="N71" s="86">
        <v>34138</v>
      </c>
      <c r="O71" s="85">
        <v>34138</v>
      </c>
      <c r="P71" s="88">
        <f>IF(E71=0,,-F71/E71)</f>
        <v>0.42900143099166077</v>
      </c>
      <c r="Q71" s="88">
        <f>IF(E71=0,,-G71/E71)</f>
        <v>0.052420349688306986</v>
      </c>
      <c r="R71" s="89">
        <f>IF(E71=0,,I71/E71)</f>
        <v>0.526144382124118</v>
      </c>
    </row>
    <row r="72" spans="1:18" ht="11.25" customHeight="1">
      <c r="A72" s="102"/>
      <c r="B72" s="26">
        <f>B73-1</f>
        <v>2007</v>
      </c>
      <c r="C72" s="70">
        <v>101181</v>
      </c>
      <c r="D72" s="71">
        <v>101181</v>
      </c>
      <c r="E72" s="70">
        <v>101444</v>
      </c>
      <c r="F72" s="72">
        <v>-60556</v>
      </c>
      <c r="G72" s="71">
        <v>-5936</v>
      </c>
      <c r="H72" s="73">
        <v>25709</v>
      </c>
      <c r="I72" s="70">
        <v>25709</v>
      </c>
      <c r="J72" s="70">
        <v>7606</v>
      </c>
      <c r="K72" s="72">
        <v>37183</v>
      </c>
      <c r="L72" s="72">
        <v>0</v>
      </c>
      <c r="M72" s="72">
        <v>4462</v>
      </c>
      <c r="N72" s="72">
        <v>49251</v>
      </c>
      <c r="O72" s="71">
        <v>49251</v>
      </c>
      <c r="P72" s="74">
        <f>IF(E72=0,,-F72/E72)</f>
        <v>0.5969401837466977</v>
      </c>
      <c r="Q72" s="74">
        <f>IF(E72=0,,-G72/E72)</f>
        <v>0.05851504278222468</v>
      </c>
      <c r="R72" s="90">
        <f>IF(E72=0,,I72/E72)</f>
        <v>0.25343046409841885</v>
      </c>
    </row>
    <row r="73" spans="1:18" ht="11.25" customHeight="1">
      <c r="A73" s="103"/>
      <c r="B73" s="91">
        <v>2008</v>
      </c>
      <c r="C73" s="92">
        <v>63524</v>
      </c>
      <c r="D73" s="93">
        <v>63524</v>
      </c>
      <c r="E73" s="92">
        <v>61743</v>
      </c>
      <c r="F73" s="94">
        <v>-52001</v>
      </c>
      <c r="G73" s="93">
        <v>-4885</v>
      </c>
      <c r="H73" s="95">
        <v>3896</v>
      </c>
      <c r="I73" s="92">
        <v>3896</v>
      </c>
      <c r="J73" s="92">
        <v>9387</v>
      </c>
      <c r="K73" s="94">
        <v>38085</v>
      </c>
      <c r="L73" s="94">
        <v>0</v>
      </c>
      <c r="M73" s="94">
        <v>4570</v>
      </c>
      <c r="N73" s="94">
        <v>52042</v>
      </c>
      <c r="O73" s="93">
        <v>52042</v>
      </c>
      <c r="P73" s="96">
        <f>IF(E73=0,,-F73/E73)</f>
        <v>0.8422169314740132</v>
      </c>
      <c r="Q73" s="96">
        <f>IF(E73=0,,-G73/E73)</f>
        <v>0.07911828061480654</v>
      </c>
      <c r="R73" s="97">
        <f>IF(E73=0,,I73/E73)</f>
        <v>0.06310027047600537</v>
      </c>
    </row>
    <row r="74" spans="1:18" ht="11.25" customHeight="1">
      <c r="A74" s="101" t="s">
        <v>68</v>
      </c>
      <c r="B74" s="42">
        <f>B76-2</f>
        <v>2006</v>
      </c>
      <c r="C74" s="84">
        <v>150</v>
      </c>
      <c r="D74" s="85">
        <v>150</v>
      </c>
      <c r="E74" s="84">
        <v>5163</v>
      </c>
      <c r="F74" s="86">
        <v>22570</v>
      </c>
      <c r="G74" s="85">
        <v>-37</v>
      </c>
      <c r="H74" s="87">
        <v>5650</v>
      </c>
      <c r="I74" s="84">
        <v>-98</v>
      </c>
      <c r="J74" s="84">
        <v>68851</v>
      </c>
      <c r="K74" s="86">
        <v>10101</v>
      </c>
      <c r="L74" s="86">
        <v>0</v>
      </c>
      <c r="M74" s="86">
        <v>0</v>
      </c>
      <c r="N74" s="86">
        <v>78952</v>
      </c>
      <c r="O74" s="85">
        <v>78952</v>
      </c>
      <c r="P74" s="88">
        <f>IF(E74=0,,-F74/E74)</f>
        <v>-4.371489444121635</v>
      </c>
      <c r="Q74" s="88">
        <f>IF(E74=0,,-G74/E74)</f>
        <v>0.007166376137904319</v>
      </c>
      <c r="R74" s="89">
        <f>IF(E74=0,,I74/E74)</f>
        <v>-0.018981212473368196</v>
      </c>
    </row>
    <row r="75" spans="1:18" ht="11.25" customHeight="1">
      <c r="A75" s="102"/>
      <c r="B75" s="26">
        <f>B76-1</f>
        <v>2007</v>
      </c>
      <c r="C75" s="70">
        <v>392</v>
      </c>
      <c r="D75" s="71">
        <v>392</v>
      </c>
      <c r="E75" s="70">
        <v>-560</v>
      </c>
      <c r="F75" s="72">
        <v>-77</v>
      </c>
      <c r="G75" s="71">
        <v>-4414</v>
      </c>
      <c r="H75" s="73">
        <v>-1952</v>
      </c>
      <c r="I75" s="70">
        <v>-1116</v>
      </c>
      <c r="J75" s="70">
        <v>69803</v>
      </c>
      <c r="K75" s="72">
        <v>7079</v>
      </c>
      <c r="L75" s="72">
        <v>0</v>
      </c>
      <c r="M75" s="72">
        <v>0</v>
      </c>
      <c r="N75" s="72">
        <v>76882</v>
      </c>
      <c r="O75" s="71">
        <v>76882</v>
      </c>
      <c r="P75" s="74">
        <f>IF(E75=0,,-F75/E75)</f>
        <v>-0.1375</v>
      </c>
      <c r="Q75" s="74">
        <f>IF(E75=0,,-G75/E75)</f>
        <v>-7.882142857142857</v>
      </c>
      <c r="R75" s="90">
        <f>IF(E75=0,,I75/E75)</f>
        <v>1.9928571428571429</v>
      </c>
    </row>
    <row r="76" spans="1:18" ht="11.25" customHeight="1">
      <c r="A76" s="103"/>
      <c r="B76" s="91">
        <v>2008</v>
      </c>
      <c r="C76" s="92">
        <v>-78979</v>
      </c>
      <c r="D76" s="93">
        <v>-79268</v>
      </c>
      <c r="E76" s="92">
        <v>-9533</v>
      </c>
      <c r="F76" s="94">
        <v>7079</v>
      </c>
      <c r="G76" s="93">
        <v>1057</v>
      </c>
      <c r="H76" s="95">
        <v>-1481</v>
      </c>
      <c r="I76" s="92">
        <v>11487</v>
      </c>
      <c r="J76" s="92">
        <v>356</v>
      </c>
      <c r="K76" s="94">
        <v>0</v>
      </c>
      <c r="L76" s="94">
        <v>0</v>
      </c>
      <c r="M76" s="94">
        <v>0</v>
      </c>
      <c r="N76" s="94">
        <v>356</v>
      </c>
      <c r="O76" s="93">
        <v>206</v>
      </c>
      <c r="P76" s="96">
        <f>IF(E76=0,,-F76/E76)</f>
        <v>0.7425784118325816</v>
      </c>
      <c r="Q76" s="96">
        <f>IF(E76=0,,-G76/E76)</f>
        <v>0.11087800272736809</v>
      </c>
      <c r="R76" s="97">
        <f>IF(E76=0,,I76/E76)</f>
        <v>-1.2049722018252387</v>
      </c>
    </row>
    <row r="77" spans="1:18" ht="11.25" customHeight="1">
      <c r="A77" s="101" t="s">
        <v>54</v>
      </c>
      <c r="B77" s="42">
        <f>B79-2</f>
        <v>2006</v>
      </c>
      <c r="C77" s="84">
        <v>578909</v>
      </c>
      <c r="D77" s="85">
        <v>285465</v>
      </c>
      <c r="E77" s="84">
        <v>558406</v>
      </c>
      <c r="F77" s="86">
        <v>-209273</v>
      </c>
      <c r="G77" s="85">
        <v>-239092</v>
      </c>
      <c r="H77" s="87">
        <v>34039</v>
      </c>
      <c r="I77" s="84">
        <v>34039</v>
      </c>
      <c r="J77" s="84">
        <v>402033</v>
      </c>
      <c r="K77" s="86">
        <v>5891</v>
      </c>
      <c r="L77" s="86">
        <v>0</v>
      </c>
      <c r="M77" s="86">
        <v>200</v>
      </c>
      <c r="N77" s="86">
        <v>408124</v>
      </c>
      <c r="O77" s="85">
        <v>123560</v>
      </c>
      <c r="P77" s="88">
        <f>IF(E77=0,,-F77/E77)</f>
        <v>0.37476853758734685</v>
      </c>
      <c r="Q77" s="88">
        <f>IF(E77=0,,-G77/E77)</f>
        <v>0.42816875176842656</v>
      </c>
      <c r="R77" s="89">
        <f>IF(E77=0,,I77/E77)</f>
        <v>0.06095743956905907</v>
      </c>
    </row>
    <row r="78" spans="1:18" ht="11.25" customHeight="1">
      <c r="A78" s="102"/>
      <c r="B78" s="26">
        <f>B79-1</f>
        <v>2007</v>
      </c>
      <c r="C78" s="70">
        <v>694507</v>
      </c>
      <c r="D78" s="71">
        <v>369917</v>
      </c>
      <c r="E78" s="70">
        <v>630419</v>
      </c>
      <c r="F78" s="72">
        <v>-280966</v>
      </c>
      <c r="G78" s="71">
        <v>-285365</v>
      </c>
      <c r="H78" s="73">
        <v>27955</v>
      </c>
      <c r="I78" s="70">
        <v>27955</v>
      </c>
      <c r="J78" s="70">
        <v>466121</v>
      </c>
      <c r="K78" s="72">
        <v>18698</v>
      </c>
      <c r="L78" s="72">
        <v>0</v>
      </c>
      <c r="M78" s="72">
        <v>300</v>
      </c>
      <c r="N78" s="72">
        <v>485119</v>
      </c>
      <c r="O78" s="71">
        <v>158525</v>
      </c>
      <c r="P78" s="74">
        <f>IF(E78=0,,-F78/E78)</f>
        <v>0.4456813642989821</v>
      </c>
      <c r="Q78" s="74">
        <f>IF(E78=0,,-G78/E78)</f>
        <v>0.452659263125001</v>
      </c>
      <c r="R78" s="90">
        <f>IF(E78=0,,I78/E78)</f>
        <v>0.044343523910288236</v>
      </c>
    </row>
    <row r="79" spans="1:18" ht="11.25" customHeight="1">
      <c r="A79" s="103"/>
      <c r="B79" s="91">
        <v>2008</v>
      </c>
      <c r="C79" s="92">
        <v>702399</v>
      </c>
      <c r="D79" s="93">
        <v>394235</v>
      </c>
      <c r="E79" s="92">
        <v>684889</v>
      </c>
      <c r="F79" s="94">
        <v>-312039</v>
      </c>
      <c r="G79" s="93">
        <v>-295105</v>
      </c>
      <c r="H79" s="95">
        <v>23371</v>
      </c>
      <c r="I79" s="92">
        <v>23371</v>
      </c>
      <c r="J79" s="92">
        <v>499029</v>
      </c>
      <c r="K79" s="94">
        <v>24956</v>
      </c>
      <c r="L79" s="94">
        <v>0</v>
      </c>
      <c r="M79" s="94">
        <v>400</v>
      </c>
      <c r="N79" s="94">
        <v>524385</v>
      </c>
      <c r="O79" s="93">
        <v>198864</v>
      </c>
      <c r="P79" s="96">
        <f>IF(E79=0,,-F79/E79)</f>
        <v>0.4556052148596342</v>
      </c>
      <c r="Q79" s="96">
        <f>IF(E79=0,,-G79/E79)</f>
        <v>0.4308800404153082</v>
      </c>
      <c r="R79" s="97">
        <f>IF(E79=0,,I79/E79)</f>
        <v>0.034123777721645404</v>
      </c>
    </row>
    <row r="80" spans="1:18" ht="11.25" customHeight="1">
      <c r="A80" s="101" t="s">
        <v>55</v>
      </c>
      <c r="B80" s="42">
        <f>B82-2</f>
        <v>2006</v>
      </c>
      <c r="C80" s="84">
        <v>530441</v>
      </c>
      <c r="D80" s="85">
        <v>489758</v>
      </c>
      <c r="E80" s="84">
        <v>420225</v>
      </c>
      <c r="F80" s="86">
        <v>-325985</v>
      </c>
      <c r="G80" s="85">
        <v>-92040</v>
      </c>
      <c r="H80" s="87">
        <v>-16876</v>
      </c>
      <c r="I80" s="84">
        <v>-16876</v>
      </c>
      <c r="J80" s="84">
        <v>230297</v>
      </c>
      <c r="K80" s="86">
        <v>170830</v>
      </c>
      <c r="L80" s="86">
        <v>0</v>
      </c>
      <c r="M80" s="86">
        <v>5455</v>
      </c>
      <c r="N80" s="86">
        <v>406582</v>
      </c>
      <c r="O80" s="85">
        <v>382001</v>
      </c>
      <c r="P80" s="88">
        <f>IF(E80=0,,-F80/E80)</f>
        <v>0.7757391873401154</v>
      </c>
      <c r="Q80" s="88">
        <f>IF(E80=0,,-G80/E80)</f>
        <v>0.21902552204176334</v>
      </c>
      <c r="R80" s="89">
        <f>IF(E80=0,,I80/E80)</f>
        <v>-0.04015943839609733</v>
      </c>
    </row>
    <row r="81" spans="1:18" ht="11.25" customHeight="1">
      <c r="A81" s="102"/>
      <c r="B81" s="26">
        <f>B82-1</f>
        <v>2007</v>
      </c>
      <c r="C81" s="70">
        <v>642030</v>
      </c>
      <c r="D81" s="71">
        <v>560214</v>
      </c>
      <c r="E81" s="70">
        <v>600603</v>
      </c>
      <c r="F81" s="72">
        <v>-518407</v>
      </c>
      <c r="G81" s="71">
        <v>-134115</v>
      </c>
      <c r="H81" s="73">
        <v>-47411</v>
      </c>
      <c r="I81" s="70">
        <v>-47411</v>
      </c>
      <c r="J81" s="70">
        <v>271723</v>
      </c>
      <c r="K81" s="72">
        <v>286724</v>
      </c>
      <c r="L81" s="72">
        <v>0</v>
      </c>
      <c r="M81" s="72">
        <v>8425</v>
      </c>
      <c r="N81" s="72">
        <v>566872</v>
      </c>
      <c r="O81" s="71">
        <v>475641</v>
      </c>
      <c r="P81" s="74">
        <f>IF(E81=0,,-F81/E81)</f>
        <v>0.863144206738894</v>
      </c>
      <c r="Q81" s="74">
        <f>IF(E81=0,,-G81/E81)</f>
        <v>0.22330058291417126</v>
      </c>
      <c r="R81" s="90">
        <f>IF(E81=0,,I81/E81)</f>
        <v>-0.07893899963869644</v>
      </c>
    </row>
    <row r="82" spans="1:18" ht="11.25" customHeight="1">
      <c r="A82" s="103"/>
      <c r="B82" s="91">
        <v>2008</v>
      </c>
      <c r="C82" s="92">
        <v>686269</v>
      </c>
      <c r="D82" s="93">
        <v>523662</v>
      </c>
      <c r="E82" s="92">
        <v>652521</v>
      </c>
      <c r="F82" s="94">
        <v>-550436</v>
      </c>
      <c r="G82" s="93">
        <v>-153257</v>
      </c>
      <c r="H82" s="95">
        <v>-42270</v>
      </c>
      <c r="I82" s="92">
        <v>-42270</v>
      </c>
      <c r="J82" s="92">
        <v>305471</v>
      </c>
      <c r="K82" s="94">
        <v>258329</v>
      </c>
      <c r="L82" s="94">
        <v>0</v>
      </c>
      <c r="M82" s="94">
        <v>9639</v>
      </c>
      <c r="N82" s="94">
        <v>573439</v>
      </c>
      <c r="O82" s="93">
        <v>492699</v>
      </c>
      <c r="P82" s="96">
        <f>IF(E82=0,,-F82/E82)</f>
        <v>0.8435529277984923</v>
      </c>
      <c r="Q82" s="96">
        <f>IF(E82=0,,-G82/E82)</f>
        <v>0.23486906934795967</v>
      </c>
      <c r="R82" s="97">
        <f>IF(E82=0,,I82/E82)</f>
        <v>-0.06477952433714777</v>
      </c>
    </row>
    <row r="83" spans="1:18" ht="11.25" customHeight="1">
      <c r="A83" s="101" t="s">
        <v>69</v>
      </c>
      <c r="B83" s="42">
        <f>B85-2</f>
        <v>2006</v>
      </c>
      <c r="C83" s="84">
        <v>26158</v>
      </c>
      <c r="D83" s="85">
        <v>15456</v>
      </c>
      <c r="E83" s="84">
        <v>26529</v>
      </c>
      <c r="F83" s="86">
        <v>-8859</v>
      </c>
      <c r="G83" s="85">
        <v>-3078</v>
      </c>
      <c r="H83" s="87">
        <v>274</v>
      </c>
      <c r="I83" s="84">
        <v>192</v>
      </c>
      <c r="J83" s="84">
        <v>10650</v>
      </c>
      <c r="K83" s="86">
        <v>61634</v>
      </c>
      <c r="L83" s="86">
        <v>0</v>
      </c>
      <c r="M83" s="86">
        <v>3021</v>
      </c>
      <c r="N83" s="86">
        <v>75305</v>
      </c>
      <c r="O83" s="85">
        <v>70252</v>
      </c>
      <c r="P83" s="88">
        <f>IF(E83=0,,-F83/E83)</f>
        <v>0.3339364469071582</v>
      </c>
      <c r="Q83" s="88">
        <f>IF(E83=0,,-G83/E83)</f>
        <v>0.11602397376455954</v>
      </c>
      <c r="R83" s="89">
        <f>IF(E83=0,,I83/E83)</f>
        <v>0.007237362885898451</v>
      </c>
    </row>
    <row r="84" spans="1:18" ht="11.25" customHeight="1">
      <c r="A84" s="102"/>
      <c r="B84" s="26">
        <f>B85-1</f>
        <v>2007</v>
      </c>
      <c r="C84" s="70">
        <v>25693</v>
      </c>
      <c r="D84" s="71">
        <v>17137</v>
      </c>
      <c r="E84" s="70">
        <v>26190</v>
      </c>
      <c r="F84" s="72">
        <v>17349</v>
      </c>
      <c r="G84" s="71">
        <v>-2772</v>
      </c>
      <c r="H84" s="73">
        <v>10066</v>
      </c>
      <c r="I84" s="70">
        <v>10067</v>
      </c>
      <c r="J84" s="70">
        <v>10153</v>
      </c>
      <c r="K84" s="72">
        <v>31012</v>
      </c>
      <c r="L84" s="72">
        <v>0</v>
      </c>
      <c r="M84" s="72">
        <v>1676</v>
      </c>
      <c r="N84" s="72">
        <v>42841</v>
      </c>
      <c r="O84" s="71">
        <v>39558</v>
      </c>
      <c r="P84" s="74">
        <f>IF(E84=0,,-F84/E84)</f>
        <v>-0.6624284077892325</v>
      </c>
      <c r="Q84" s="74">
        <f>IF(E84=0,,-G84/E84)</f>
        <v>0.10584192439862543</v>
      </c>
      <c r="R84" s="90">
        <f>IF(E84=0,,I84/E84)</f>
        <v>0.38438335242458954</v>
      </c>
    </row>
    <row r="85" spans="1:18" ht="11.25" customHeight="1">
      <c r="A85" s="103"/>
      <c r="B85" s="91">
        <v>2008</v>
      </c>
      <c r="C85" s="92">
        <v>23193</v>
      </c>
      <c r="D85" s="93">
        <v>14362</v>
      </c>
      <c r="E85" s="92">
        <v>24027</v>
      </c>
      <c r="F85" s="94">
        <v>3919</v>
      </c>
      <c r="G85" s="93">
        <v>-2793</v>
      </c>
      <c r="H85" s="95">
        <v>19680</v>
      </c>
      <c r="I85" s="92">
        <v>19680</v>
      </c>
      <c r="J85" s="92">
        <v>9319</v>
      </c>
      <c r="K85" s="94">
        <v>13887</v>
      </c>
      <c r="L85" s="94">
        <v>0</v>
      </c>
      <c r="M85" s="94">
        <v>595</v>
      </c>
      <c r="N85" s="94">
        <v>23801</v>
      </c>
      <c r="O85" s="93">
        <v>20304</v>
      </c>
      <c r="P85" s="96">
        <f>IF(E85=0,,-F85/E85)</f>
        <v>-0.16310816997544428</v>
      </c>
      <c r="Q85" s="96">
        <f>IF(E85=0,,-G85/E85)</f>
        <v>0.11624422524659758</v>
      </c>
      <c r="R85" s="97">
        <f>IF(E85=0,,I85/E85)</f>
        <v>0.819078536646273</v>
      </c>
    </row>
    <row r="86" spans="1:18" ht="11.25" customHeight="1">
      <c r="A86" s="101" t="s">
        <v>64</v>
      </c>
      <c r="B86" s="42">
        <f>B88-2</f>
        <v>2006</v>
      </c>
      <c r="C86" s="84">
        <v>199200</v>
      </c>
      <c r="D86" s="85">
        <v>173239</v>
      </c>
      <c r="E86" s="84">
        <v>179786</v>
      </c>
      <c r="F86" s="86">
        <v>-142527</v>
      </c>
      <c r="G86" s="85">
        <v>-43373</v>
      </c>
      <c r="H86" s="87">
        <v>-8098</v>
      </c>
      <c r="I86" s="84">
        <v>-8098</v>
      </c>
      <c r="J86" s="84">
        <v>106066</v>
      </c>
      <c r="K86" s="86">
        <v>120265</v>
      </c>
      <c r="L86" s="86">
        <v>0</v>
      </c>
      <c r="M86" s="86">
        <v>4962</v>
      </c>
      <c r="N86" s="86">
        <v>231293</v>
      </c>
      <c r="O86" s="85">
        <v>203051</v>
      </c>
      <c r="P86" s="88">
        <f>IF(E86=0,,-F86/E86)</f>
        <v>0.7927591692345344</v>
      </c>
      <c r="Q86" s="88">
        <f>IF(E86=0,,-G86/E86)</f>
        <v>0.24124792809228748</v>
      </c>
      <c r="R86" s="89">
        <f>IF(E86=0,,I86/E86)</f>
        <v>-0.04504243934455408</v>
      </c>
    </row>
    <row r="87" spans="1:18" ht="11.25" customHeight="1">
      <c r="A87" s="102"/>
      <c r="B87" s="26">
        <f>B88-1</f>
        <v>2007</v>
      </c>
      <c r="C87" s="70">
        <v>222875</v>
      </c>
      <c r="D87" s="71">
        <v>211093</v>
      </c>
      <c r="E87" s="70">
        <v>209322</v>
      </c>
      <c r="F87" s="72">
        <v>-181954</v>
      </c>
      <c r="G87" s="71">
        <v>-54559</v>
      </c>
      <c r="H87" s="73">
        <v>-22044</v>
      </c>
      <c r="I87" s="70">
        <v>-22044</v>
      </c>
      <c r="J87" s="70">
        <v>119619</v>
      </c>
      <c r="K87" s="72">
        <v>176124</v>
      </c>
      <c r="L87" s="72">
        <v>0</v>
      </c>
      <c r="M87" s="72">
        <v>7771</v>
      </c>
      <c r="N87" s="72">
        <v>303514</v>
      </c>
      <c r="O87" s="71">
        <v>284917</v>
      </c>
      <c r="P87" s="74">
        <f>IF(E87=0,,-F87/E87)</f>
        <v>0.8692540678953956</v>
      </c>
      <c r="Q87" s="74">
        <f>IF(E87=0,,-G87/E87)</f>
        <v>0.2606462770277372</v>
      </c>
      <c r="R87" s="90">
        <f>IF(E87=0,,I87/E87)</f>
        <v>-0.10531143405853183</v>
      </c>
    </row>
    <row r="88" spans="1:18" ht="11.25" customHeight="1">
      <c r="A88" s="103"/>
      <c r="B88" s="91">
        <v>2008</v>
      </c>
      <c r="C88" s="92"/>
      <c r="D88" s="93"/>
      <c r="E88" s="92"/>
      <c r="F88" s="94"/>
      <c r="G88" s="93"/>
      <c r="H88" s="95"/>
      <c r="I88" s="92"/>
      <c r="J88" s="92"/>
      <c r="K88" s="94"/>
      <c r="L88" s="94"/>
      <c r="M88" s="94"/>
      <c r="N88" s="94"/>
      <c r="O88" s="93"/>
      <c r="P88" s="96">
        <f>IF(E88=0,,-F88/E88)</f>
        <v>0</v>
      </c>
      <c r="Q88" s="96">
        <f>IF(E88=0,,-G88/E88)</f>
        <v>0</v>
      </c>
      <c r="R88" s="97">
        <f>IF(E88=0,,I88/E88)</f>
        <v>0</v>
      </c>
    </row>
    <row r="89" spans="1:18" ht="11.25" customHeight="1">
      <c r="A89" s="101" t="s">
        <v>56</v>
      </c>
      <c r="B89" s="42">
        <f>B91-2</f>
        <v>2006</v>
      </c>
      <c r="C89" s="84">
        <v>10098989</v>
      </c>
      <c r="D89" s="85">
        <v>9873795</v>
      </c>
      <c r="E89" s="84">
        <v>9957909</v>
      </c>
      <c r="F89" s="86">
        <v>-9594404</v>
      </c>
      <c r="G89" s="85">
        <v>-1437458</v>
      </c>
      <c r="H89" s="87">
        <v>-530534</v>
      </c>
      <c r="I89" s="84">
        <v>-541666</v>
      </c>
      <c r="J89" s="84">
        <v>4195861</v>
      </c>
      <c r="K89" s="86">
        <v>19018785</v>
      </c>
      <c r="L89" s="86">
        <v>3082501</v>
      </c>
      <c r="M89" s="86">
        <v>940722</v>
      </c>
      <c r="N89" s="86">
        <v>27237869</v>
      </c>
      <c r="O89" s="85">
        <v>26276297</v>
      </c>
      <c r="P89" s="88">
        <f>IF(E89=0,,-F89/E89)</f>
        <v>0.9634958503838507</v>
      </c>
      <c r="Q89" s="88">
        <f>IF(E89=0,,-G89/E89)</f>
        <v>0.14435339788704638</v>
      </c>
      <c r="R89" s="89">
        <f>IF(E89=0,,I89/E89)</f>
        <v>-0.05439555633617459</v>
      </c>
    </row>
    <row r="90" spans="1:18" ht="11.25" customHeight="1">
      <c r="A90" s="102"/>
      <c r="B90" s="26">
        <f>B91-1</f>
        <v>2007</v>
      </c>
      <c r="C90" s="70">
        <v>10226410</v>
      </c>
      <c r="D90" s="71">
        <v>9982578</v>
      </c>
      <c r="E90" s="70">
        <v>10169446</v>
      </c>
      <c r="F90" s="72">
        <v>-7693086</v>
      </c>
      <c r="G90" s="71">
        <v>-1426590</v>
      </c>
      <c r="H90" s="73">
        <v>1729389</v>
      </c>
      <c r="I90" s="70">
        <v>1724334</v>
      </c>
      <c r="J90" s="70">
        <v>4244720</v>
      </c>
      <c r="K90" s="72">
        <v>20289193</v>
      </c>
      <c r="L90" s="72">
        <v>3129655</v>
      </c>
      <c r="M90" s="72">
        <v>888468</v>
      </c>
      <c r="N90" s="72">
        <v>28552036</v>
      </c>
      <c r="O90" s="71">
        <v>27625922</v>
      </c>
      <c r="P90" s="74">
        <f>IF(E90=0,,-F90/E90)</f>
        <v>0.756490176554357</v>
      </c>
      <c r="Q90" s="74">
        <f>IF(E90=0,,-G90/E90)</f>
        <v>0.14028197799565484</v>
      </c>
      <c r="R90" s="90">
        <f>IF(E90=0,,I90/E90)</f>
        <v>0.1695602690648045</v>
      </c>
    </row>
    <row r="91" spans="1:18" ht="11.25" customHeight="1">
      <c r="A91" s="103"/>
      <c r="B91" s="91">
        <v>2008</v>
      </c>
      <c r="C91" s="92">
        <v>9814467</v>
      </c>
      <c r="D91" s="93">
        <v>9613679</v>
      </c>
      <c r="E91" s="92">
        <v>10050066</v>
      </c>
      <c r="F91" s="94">
        <v>-6801694</v>
      </c>
      <c r="G91" s="93">
        <v>-1412816</v>
      </c>
      <c r="H91" s="95">
        <v>2967638</v>
      </c>
      <c r="I91" s="92">
        <v>2944597</v>
      </c>
      <c r="J91" s="92">
        <v>4008546</v>
      </c>
      <c r="K91" s="94">
        <v>19932114</v>
      </c>
      <c r="L91" s="94">
        <v>3349832</v>
      </c>
      <c r="M91" s="94">
        <v>965688</v>
      </c>
      <c r="N91" s="94">
        <v>28256180</v>
      </c>
      <c r="O91" s="93">
        <v>27220182</v>
      </c>
      <c r="P91" s="96">
        <f>IF(E91=0,,-F91/E91)</f>
        <v>0.6767810281046911</v>
      </c>
      <c r="Q91" s="96">
        <f>IF(E91=0,,-G91/E91)</f>
        <v>0.14057778327027903</v>
      </c>
      <c r="R91" s="97">
        <f>IF(E91=0,,I91/E91)</f>
        <v>0.2929928022363236</v>
      </c>
    </row>
    <row r="92" spans="1:18" ht="11.25" customHeight="1">
      <c r="A92" s="101" t="s">
        <v>70</v>
      </c>
      <c r="B92" s="42">
        <f>B94-2</f>
        <v>2006</v>
      </c>
      <c r="C92" s="84">
        <v>57875</v>
      </c>
      <c r="D92" s="85">
        <v>29845</v>
      </c>
      <c r="E92" s="84">
        <v>57938</v>
      </c>
      <c r="F92" s="86">
        <v>-2185</v>
      </c>
      <c r="G92" s="85">
        <v>-2152</v>
      </c>
      <c r="H92" s="87">
        <v>16814</v>
      </c>
      <c r="I92" s="84">
        <v>16525</v>
      </c>
      <c r="J92" s="84">
        <v>300</v>
      </c>
      <c r="K92" s="86">
        <v>2662</v>
      </c>
      <c r="L92" s="86">
        <v>0</v>
      </c>
      <c r="M92" s="86">
        <v>0</v>
      </c>
      <c r="N92" s="86">
        <v>2962</v>
      </c>
      <c r="O92" s="85">
        <v>1679</v>
      </c>
      <c r="P92" s="88">
        <f>IF(E92=0,,-F92/E92)</f>
        <v>0.03771272739825331</v>
      </c>
      <c r="Q92" s="88">
        <f>IF(E92=0,,-G92/E92)</f>
        <v>0.03714315302564811</v>
      </c>
      <c r="R92" s="89">
        <f>IF(E92=0,,I92/E92)</f>
        <v>0.28521868203942147</v>
      </c>
    </row>
    <row r="93" spans="1:18" ht="11.25" customHeight="1">
      <c r="A93" s="102"/>
      <c r="B93" s="26">
        <f>B94-1</f>
        <v>2007</v>
      </c>
      <c r="C93" s="70">
        <v>53362</v>
      </c>
      <c r="D93" s="71">
        <v>32887</v>
      </c>
      <c r="E93" s="70">
        <v>53210</v>
      </c>
      <c r="F93" s="72">
        <v>-7393</v>
      </c>
      <c r="G93" s="71">
        <v>-2216</v>
      </c>
      <c r="H93" s="73">
        <v>16029</v>
      </c>
      <c r="I93" s="70">
        <v>14672</v>
      </c>
      <c r="J93" s="70">
        <v>452</v>
      </c>
      <c r="K93" s="72">
        <v>6600</v>
      </c>
      <c r="L93" s="72">
        <v>0</v>
      </c>
      <c r="M93" s="72">
        <v>0</v>
      </c>
      <c r="N93" s="72">
        <v>7052</v>
      </c>
      <c r="O93" s="71">
        <v>7006</v>
      </c>
      <c r="P93" s="74">
        <f>IF(E93=0,,-F93/E93)</f>
        <v>0.13894004886299569</v>
      </c>
      <c r="Q93" s="74">
        <f>IF(E93=0,,-G93/E93)</f>
        <v>0.04164630708513437</v>
      </c>
      <c r="R93" s="90">
        <f>IF(E93=0,,I93/E93)</f>
        <v>0.27573764330013156</v>
      </c>
    </row>
    <row r="94" spans="1:18" ht="11.25" customHeight="1">
      <c r="A94" s="103"/>
      <c r="B94" s="91">
        <v>2008</v>
      </c>
      <c r="C94" s="92">
        <v>57420</v>
      </c>
      <c r="D94" s="93">
        <v>36057</v>
      </c>
      <c r="E94" s="92">
        <v>57399</v>
      </c>
      <c r="F94" s="94">
        <v>-1386</v>
      </c>
      <c r="G94" s="93">
        <v>-2483</v>
      </c>
      <c r="H94" s="95">
        <v>19812</v>
      </c>
      <c r="I94" s="92">
        <v>29666</v>
      </c>
      <c r="J94" s="92">
        <v>473</v>
      </c>
      <c r="K94" s="94">
        <v>1400</v>
      </c>
      <c r="L94" s="94">
        <v>0</v>
      </c>
      <c r="M94" s="94">
        <v>0</v>
      </c>
      <c r="N94" s="94">
        <v>1873</v>
      </c>
      <c r="O94" s="93">
        <v>1873</v>
      </c>
      <c r="P94" s="96">
        <f>IF(E94=0,,-F94/E94)</f>
        <v>0.024146762138713217</v>
      </c>
      <c r="Q94" s="96">
        <f>IF(E94=0,,-G94/E94)</f>
        <v>0.04325859335528494</v>
      </c>
      <c r="R94" s="97">
        <f>IF(E94=0,,I94/E94)</f>
        <v>0.5168382724437708</v>
      </c>
    </row>
    <row r="95" spans="1:18" ht="11.25" customHeight="1">
      <c r="A95" s="101" t="s">
        <v>57</v>
      </c>
      <c r="B95" s="42">
        <f>B97-2</f>
        <v>2006</v>
      </c>
      <c r="C95" s="84">
        <v>2901179</v>
      </c>
      <c r="D95" s="85">
        <v>2031069</v>
      </c>
      <c r="E95" s="84">
        <v>2644104</v>
      </c>
      <c r="F95" s="86">
        <v>-1611784</v>
      </c>
      <c r="G95" s="85">
        <v>-247006</v>
      </c>
      <c r="H95" s="87">
        <v>420246</v>
      </c>
      <c r="I95" s="84">
        <v>415775</v>
      </c>
      <c r="J95" s="84">
        <v>1732454</v>
      </c>
      <c r="K95" s="86">
        <v>6346588</v>
      </c>
      <c r="L95" s="86">
        <v>690294</v>
      </c>
      <c r="M95" s="86">
        <v>222024</v>
      </c>
      <c r="N95" s="86">
        <v>8991360</v>
      </c>
      <c r="O95" s="85">
        <v>7359973</v>
      </c>
      <c r="P95" s="88">
        <f>IF(E95=0,,-F95/E95)</f>
        <v>0.6095766278482239</v>
      </c>
      <c r="Q95" s="88">
        <f>IF(E95=0,,-G95/E95)</f>
        <v>0.09341765679413518</v>
      </c>
      <c r="R95" s="89">
        <f>IF(E95=0,,I95/E95)</f>
        <v>0.15724608411772004</v>
      </c>
    </row>
    <row r="96" spans="1:18" ht="11.25" customHeight="1">
      <c r="A96" s="102"/>
      <c r="B96" s="26">
        <f>B97-1</f>
        <v>2007</v>
      </c>
      <c r="C96" s="70">
        <v>3062434</v>
      </c>
      <c r="D96" s="71">
        <v>2178166</v>
      </c>
      <c r="E96" s="70">
        <v>2746759</v>
      </c>
      <c r="F96" s="72">
        <v>-1597059</v>
      </c>
      <c r="G96" s="71">
        <v>-268876</v>
      </c>
      <c r="H96" s="73">
        <v>493133</v>
      </c>
      <c r="I96" s="70">
        <v>491585</v>
      </c>
      <c r="J96" s="70">
        <v>2078712</v>
      </c>
      <c r="K96" s="72">
        <v>6554536</v>
      </c>
      <c r="L96" s="72">
        <v>916927</v>
      </c>
      <c r="M96" s="72">
        <v>253635</v>
      </c>
      <c r="N96" s="72">
        <v>9803810</v>
      </c>
      <c r="O96" s="71">
        <v>8104123</v>
      </c>
      <c r="P96" s="74">
        <f>IF(E96=0,,-F96/E96)</f>
        <v>0.5814339736394784</v>
      </c>
      <c r="Q96" s="74">
        <f>IF(E96=0,,-G96/E96)</f>
        <v>0.0978884569050288</v>
      </c>
      <c r="R96" s="90">
        <f>IF(E96=0,,I96/E96)</f>
        <v>0.17896910504343483</v>
      </c>
    </row>
    <row r="97" spans="1:18" ht="11.25" customHeight="1">
      <c r="A97" s="103"/>
      <c r="B97" s="91">
        <v>2008</v>
      </c>
      <c r="C97" s="92">
        <v>3478252</v>
      </c>
      <c r="D97" s="93">
        <v>2724092</v>
      </c>
      <c r="E97" s="92">
        <v>3000219</v>
      </c>
      <c r="F97" s="94">
        <v>-2521104</v>
      </c>
      <c r="G97" s="93">
        <v>-318544</v>
      </c>
      <c r="H97" s="95">
        <v>565393</v>
      </c>
      <c r="I97" s="92">
        <v>573304</v>
      </c>
      <c r="J97" s="92">
        <v>2513465</v>
      </c>
      <c r="K97" s="94">
        <v>6934300</v>
      </c>
      <c r="L97" s="94">
        <v>1280266</v>
      </c>
      <c r="M97" s="94">
        <v>286685</v>
      </c>
      <c r="N97" s="94">
        <v>11014716</v>
      </c>
      <c r="O97" s="93">
        <v>9005811</v>
      </c>
      <c r="P97" s="96">
        <f>IF(E97=0,,-F97/E97)</f>
        <v>0.8403066576139941</v>
      </c>
      <c r="Q97" s="96">
        <f>IF(E97=0,,-G97/E97)</f>
        <v>0.10617358266179902</v>
      </c>
      <c r="R97" s="97">
        <f>IF(E97=0,,I97/E97)</f>
        <v>0.19108738395430466</v>
      </c>
    </row>
  </sheetData>
  <mergeCells count="30">
    <mergeCell ref="A92:A94"/>
    <mergeCell ref="A95:A97"/>
    <mergeCell ref="A80:A82"/>
    <mergeCell ref="A83:A85"/>
    <mergeCell ref="A86:A88"/>
    <mergeCell ref="A89:A91"/>
    <mergeCell ref="A68:A70"/>
    <mergeCell ref="A71:A73"/>
    <mergeCell ref="A74:A76"/>
    <mergeCell ref="A77:A79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759150</v>
      </c>
      <c r="D7" s="21">
        <v>475341</v>
      </c>
      <c r="E7" s="21">
        <v>0</v>
      </c>
      <c r="F7" s="21">
        <v>-1934479</v>
      </c>
      <c r="G7" s="21">
        <v>0</v>
      </c>
      <c r="H7" s="21">
        <v>0</v>
      </c>
      <c r="I7" s="21">
        <v>-87245</v>
      </c>
      <c r="J7" s="21">
        <v>-102316</v>
      </c>
      <c r="K7" s="21">
        <v>0</v>
      </c>
      <c r="L7" s="22">
        <v>-889549</v>
      </c>
      <c r="M7" s="23">
        <f>IF(C7=0,,-F7/C7)</f>
        <v>2.548217084897583</v>
      </c>
      <c r="N7" s="23">
        <f>IF(C7=0,,-I7/C7)</f>
        <v>0.11492458670881907</v>
      </c>
      <c r="O7" s="24">
        <f>IF(C7=0,,L7/C7)</f>
        <v>-1.1717697424751368</v>
      </c>
    </row>
    <row r="8" spans="1:15" ht="11.25" customHeight="1">
      <c r="A8" s="25"/>
      <c r="B8" s="26">
        <f>B9-1</f>
        <v>2007</v>
      </c>
      <c r="C8" s="27">
        <v>646007</v>
      </c>
      <c r="D8" s="28">
        <v>715252</v>
      </c>
      <c r="E8" s="28">
        <v>0</v>
      </c>
      <c r="F8" s="28">
        <v>-867401</v>
      </c>
      <c r="G8" s="28">
        <v>0</v>
      </c>
      <c r="H8" s="28">
        <v>0</v>
      </c>
      <c r="I8" s="28">
        <v>-89743</v>
      </c>
      <c r="J8" s="28">
        <v>-78910</v>
      </c>
      <c r="K8" s="28">
        <v>0</v>
      </c>
      <c r="L8" s="29">
        <v>325205</v>
      </c>
      <c r="M8" s="30">
        <f>IF(C8=0,,-F8/C8)</f>
        <v>1.3427114566870018</v>
      </c>
      <c r="N8" s="30">
        <f>IF(C8=0,,-I8/C8)</f>
        <v>0.13891954731140685</v>
      </c>
      <c r="O8" s="31">
        <f>IF(C8=0,,L8/C8)</f>
        <v>0.5034078578095903</v>
      </c>
    </row>
    <row r="9" spans="1:15" ht="11.25" customHeight="1" thickBot="1">
      <c r="A9" s="32"/>
      <c r="B9" s="33">
        <v>2008</v>
      </c>
      <c r="C9" s="34">
        <v>644665</v>
      </c>
      <c r="D9" s="35">
        <v>743418</v>
      </c>
      <c r="E9" s="35">
        <v>0</v>
      </c>
      <c r="F9" s="35">
        <v>-23274</v>
      </c>
      <c r="G9" s="35">
        <v>0</v>
      </c>
      <c r="H9" s="35">
        <v>0</v>
      </c>
      <c r="I9" s="35">
        <v>-151186</v>
      </c>
      <c r="J9" s="35">
        <v>-42605</v>
      </c>
      <c r="K9" s="35">
        <v>0</v>
      </c>
      <c r="L9" s="36">
        <v>1171018</v>
      </c>
      <c r="M9" s="37">
        <f>IF(C9=0,,-F9/C9)</f>
        <v>0.0361024718264525</v>
      </c>
      <c r="N9" s="37">
        <f>IF(C9=0,,-I9/C9)</f>
        <v>0.23451870351267712</v>
      </c>
      <c r="O9" s="38">
        <f>IF(C9=0,,L9/C9)</f>
        <v>1.816475223565728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44</v>
      </c>
      <c r="B11" s="42">
        <f>B13-2</f>
        <v>2006</v>
      </c>
      <c r="C11" s="43">
        <v>763071</v>
      </c>
      <c r="D11" s="44">
        <v>473055</v>
      </c>
      <c r="E11" s="44">
        <v>0</v>
      </c>
      <c r="F11" s="44">
        <v>-1692042</v>
      </c>
      <c r="G11" s="44">
        <v>0</v>
      </c>
      <c r="H11" s="44">
        <v>0</v>
      </c>
      <c r="I11" s="44">
        <v>-80473</v>
      </c>
      <c r="J11" s="44">
        <v>-102316</v>
      </c>
      <c r="K11" s="44">
        <v>0</v>
      </c>
      <c r="L11" s="45">
        <v>-638705</v>
      </c>
      <c r="M11" s="46">
        <f>IF(C11=0,,-F11/C11)</f>
        <v>2.2174109617584734</v>
      </c>
      <c r="N11" s="46">
        <f>IF(C11=0,,-I11/C11)</f>
        <v>0.10545938713435578</v>
      </c>
      <c r="O11" s="47">
        <f>IF(C11=0,,L11/C11)</f>
        <v>-0.8370190978296909</v>
      </c>
    </row>
    <row r="12" spans="1:15" ht="11.25" customHeight="1">
      <c r="A12" s="102"/>
      <c r="B12" s="26">
        <f>B13-1</f>
        <v>2007</v>
      </c>
      <c r="C12" s="27">
        <v>649940</v>
      </c>
      <c r="D12" s="28">
        <v>710618</v>
      </c>
      <c r="E12" s="28">
        <v>0</v>
      </c>
      <c r="F12" s="28">
        <v>-867178</v>
      </c>
      <c r="G12" s="28">
        <v>0</v>
      </c>
      <c r="H12" s="28">
        <v>0</v>
      </c>
      <c r="I12" s="28">
        <v>-89333</v>
      </c>
      <c r="J12" s="28">
        <v>-78910</v>
      </c>
      <c r="K12" s="28">
        <v>0</v>
      </c>
      <c r="L12" s="29">
        <v>325137</v>
      </c>
      <c r="M12" s="30">
        <f>IF(C12=0,,-F12/C12)</f>
        <v>1.3342431609071606</v>
      </c>
      <c r="N12" s="30">
        <f>IF(C12=0,,-I12/C12)</f>
        <v>0.13744807212973506</v>
      </c>
      <c r="O12" s="48">
        <f>IF(C12=0,,L12/C12)</f>
        <v>0.5002569467950888</v>
      </c>
    </row>
    <row r="13" spans="1:15" ht="11.25" customHeight="1">
      <c r="A13" s="103"/>
      <c r="B13" s="49">
        <v>2008</v>
      </c>
      <c r="C13" s="50">
        <v>648644</v>
      </c>
      <c r="D13" s="51">
        <v>738216</v>
      </c>
      <c r="E13" s="51">
        <v>0</v>
      </c>
      <c r="F13" s="51">
        <v>-23073</v>
      </c>
      <c r="G13" s="51">
        <v>0</v>
      </c>
      <c r="H13" s="51">
        <v>0</v>
      </c>
      <c r="I13" s="51">
        <v>-156886</v>
      </c>
      <c r="J13" s="51">
        <v>-42605</v>
      </c>
      <c r="K13" s="51">
        <v>0</v>
      </c>
      <c r="L13" s="52">
        <v>1164296</v>
      </c>
      <c r="M13" s="53">
        <f>IF(C13=0,,-F13/C13)</f>
        <v>0.03557112992643114</v>
      </c>
      <c r="N13" s="53">
        <f>IF(C13=0,,-I13/C13)</f>
        <v>0.24186765005149202</v>
      </c>
      <c r="O13" s="54">
        <f>IF(C13=0,,L13/C13)</f>
        <v>1.7949691972792472</v>
      </c>
    </row>
    <row r="14" spans="1:15" ht="11.25" customHeight="1">
      <c r="A14" s="101" t="s">
        <v>50</v>
      </c>
      <c r="B14" s="42">
        <f>B16-2</f>
        <v>2006</v>
      </c>
      <c r="C14" s="43">
        <v>-3921</v>
      </c>
      <c r="D14" s="44">
        <v>2282</v>
      </c>
      <c r="E14" s="44">
        <v>0</v>
      </c>
      <c r="F14" s="44">
        <v>-242434</v>
      </c>
      <c r="G14" s="44">
        <v>0</v>
      </c>
      <c r="H14" s="44">
        <v>0</v>
      </c>
      <c r="I14" s="44">
        <v>-6772</v>
      </c>
      <c r="J14" s="44">
        <v>0</v>
      </c>
      <c r="K14" s="44">
        <v>0</v>
      </c>
      <c r="L14" s="45">
        <v>-250845</v>
      </c>
      <c r="M14" s="46">
        <f>IF(C14=0,,-F14/C14)</f>
        <v>-61.82963529711808</v>
      </c>
      <c r="N14" s="46">
        <f>IF(C14=0,,-I14/C14)</f>
        <v>-1.7271104310124967</v>
      </c>
      <c r="O14" s="47">
        <f>IF(C14=0,,L14/C14)</f>
        <v>63.974751338944145</v>
      </c>
    </row>
    <row r="15" spans="1:15" ht="11.25" customHeight="1">
      <c r="A15" s="102"/>
      <c r="B15" s="26">
        <f>B16-1</f>
        <v>2007</v>
      </c>
      <c r="C15" s="27">
        <v>-3933</v>
      </c>
      <c r="D15" s="28">
        <v>4630</v>
      </c>
      <c r="E15" s="28">
        <v>0</v>
      </c>
      <c r="F15" s="28">
        <v>-424</v>
      </c>
      <c r="G15" s="28">
        <v>0</v>
      </c>
      <c r="H15" s="28">
        <v>0</v>
      </c>
      <c r="I15" s="28">
        <v>-410</v>
      </c>
      <c r="J15" s="28">
        <v>0</v>
      </c>
      <c r="K15" s="28">
        <v>0</v>
      </c>
      <c r="L15" s="29">
        <v>-137</v>
      </c>
      <c r="M15" s="30">
        <f>IF(C15=0,,-F15/C15)</f>
        <v>-0.10780574624968217</v>
      </c>
      <c r="N15" s="30">
        <f>IF(C15=0,,-I15/C15)</f>
        <v>-0.10424612255275871</v>
      </c>
      <c r="O15" s="48">
        <f>IF(C15=0,,L15/C15)</f>
        <v>0.03483346046275108</v>
      </c>
    </row>
    <row r="16" spans="1:15" ht="11.25" customHeight="1">
      <c r="A16" s="103"/>
      <c r="B16" s="49">
        <v>2008</v>
      </c>
      <c r="C16" s="50">
        <v>-3979</v>
      </c>
      <c r="D16" s="51">
        <v>5202</v>
      </c>
      <c r="E16" s="51">
        <v>0</v>
      </c>
      <c r="F16" s="51">
        <v>-166</v>
      </c>
      <c r="G16" s="51">
        <v>0</v>
      </c>
      <c r="H16" s="51">
        <v>0</v>
      </c>
      <c r="I16" s="51">
        <v>5700</v>
      </c>
      <c r="J16" s="51">
        <v>0</v>
      </c>
      <c r="K16" s="51">
        <v>0</v>
      </c>
      <c r="L16" s="52">
        <v>6757</v>
      </c>
      <c r="M16" s="53">
        <f>IF(C16=0,,-F16/C16)</f>
        <v>-0.04171902488062327</v>
      </c>
      <c r="N16" s="53">
        <f>IF(C16=0,,-I16/C16)</f>
        <v>1.4325207338527268</v>
      </c>
      <c r="O16" s="54">
        <f>IF(C16=0,,L16/C16)</f>
        <v>-1.6981653681829605</v>
      </c>
    </row>
    <row r="17" spans="1:15" ht="11.25" customHeight="1">
      <c r="A17" s="101" t="s">
        <v>51</v>
      </c>
      <c r="B17" s="42">
        <f>B19-2</f>
        <v>2006</v>
      </c>
      <c r="C17" s="43">
        <v>0</v>
      </c>
      <c r="D17" s="44">
        <v>4</v>
      </c>
      <c r="E17" s="44">
        <v>0</v>
      </c>
      <c r="F17" s="44">
        <v>-3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5">
        <v>1</v>
      </c>
      <c r="M17" s="46">
        <f>IF(C17=0,,-F17/C17)</f>
        <v>0</v>
      </c>
      <c r="N17" s="46">
        <f>IF(C17=0,,-I17/C17)</f>
        <v>0</v>
      </c>
      <c r="O17" s="47">
        <f>IF(C17=0,,L17/C17)</f>
        <v>0</v>
      </c>
    </row>
    <row r="18" spans="1:15" ht="11.25" customHeight="1">
      <c r="A18" s="102"/>
      <c r="B18" s="26">
        <f>B19-1</f>
        <v>2007</v>
      </c>
      <c r="C18" s="27">
        <v>0</v>
      </c>
      <c r="D18" s="28">
        <v>4</v>
      </c>
      <c r="E18" s="28">
        <v>0</v>
      </c>
      <c r="F18" s="28">
        <v>201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205</v>
      </c>
      <c r="M18" s="30">
        <f>IF(C18=0,,-F18/C18)</f>
        <v>0</v>
      </c>
      <c r="N18" s="30">
        <f>IF(C18=0,,-I18/C18)</f>
        <v>0</v>
      </c>
      <c r="O18" s="48">
        <f>IF(C18=0,,L18/C18)</f>
        <v>0</v>
      </c>
    </row>
    <row r="19" spans="1:15" ht="11.25" customHeight="1">
      <c r="A19" s="103"/>
      <c r="B19" s="49">
        <v>2008</v>
      </c>
      <c r="C19" s="50">
        <v>0</v>
      </c>
      <c r="D19" s="51">
        <v>0</v>
      </c>
      <c r="E19" s="51">
        <v>0</v>
      </c>
      <c r="F19" s="51">
        <v>-35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-35</v>
      </c>
      <c r="M19" s="53">
        <f>IF(C19=0,,-F19/C19)</f>
        <v>0</v>
      </c>
      <c r="N19" s="53">
        <f>IF(C19=0,,-I19/C19)</f>
        <v>0</v>
      </c>
      <c r="O19" s="54">
        <f>IF(C19=0,,L19/C19)</f>
        <v>0</v>
      </c>
    </row>
  </sheetData>
  <mergeCells count="4"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763150</v>
      </c>
      <c r="D7" s="65">
        <v>759150</v>
      </c>
      <c r="E7" s="64">
        <v>763150</v>
      </c>
      <c r="F7" s="66">
        <v>-2316399</v>
      </c>
      <c r="G7" s="65">
        <v>-87245</v>
      </c>
      <c r="H7" s="67">
        <v>-889549</v>
      </c>
      <c r="I7" s="67">
        <v>-889549</v>
      </c>
      <c r="J7" s="64">
        <v>0</v>
      </c>
      <c r="K7" s="66">
        <v>20104576</v>
      </c>
      <c r="L7" s="66">
        <v>2041</v>
      </c>
      <c r="M7" s="66">
        <v>1600318</v>
      </c>
      <c r="N7" s="66">
        <v>21706935</v>
      </c>
      <c r="O7" s="65">
        <v>20702802</v>
      </c>
      <c r="P7" s="68">
        <f>IF(E7=0,,-F7/E7)</f>
        <v>3.0353128480639455</v>
      </c>
      <c r="Q7" s="68">
        <f>IF(E7=0,,-G7/E7)</f>
        <v>0.11432221712638406</v>
      </c>
      <c r="R7" s="69">
        <f>IF(E7=0,,I7/E7)</f>
        <v>-1.1656279892550612</v>
      </c>
    </row>
    <row r="8" spans="1:18" ht="11.25" customHeight="1">
      <c r="A8" s="25"/>
      <c r="B8" s="26">
        <f>B9-1</f>
        <v>2007</v>
      </c>
      <c r="C8" s="70">
        <v>650007</v>
      </c>
      <c r="D8" s="71">
        <v>646007</v>
      </c>
      <c r="E8" s="70">
        <v>650007</v>
      </c>
      <c r="F8" s="72">
        <v>-871210</v>
      </c>
      <c r="G8" s="71">
        <v>-89743</v>
      </c>
      <c r="H8" s="73">
        <v>325205</v>
      </c>
      <c r="I8" s="73">
        <v>325205</v>
      </c>
      <c r="J8" s="70">
        <v>0</v>
      </c>
      <c r="K8" s="72">
        <v>19848293</v>
      </c>
      <c r="L8" s="72">
        <v>4873</v>
      </c>
      <c r="M8" s="72">
        <v>1566503</v>
      </c>
      <c r="N8" s="72">
        <v>21419669</v>
      </c>
      <c r="O8" s="71">
        <v>20412862</v>
      </c>
      <c r="P8" s="74">
        <f>IF(E8=0,,-F8/E8)</f>
        <v>1.3403086428300004</v>
      </c>
      <c r="Q8" s="74">
        <f>IF(E8=0,,-G8/E8)</f>
        <v>0.1380646669958939</v>
      </c>
      <c r="R8" s="75">
        <f>IF(E8=0,,I8/E8)</f>
        <v>0.5003099966615744</v>
      </c>
    </row>
    <row r="9" spans="1:18" ht="11.25" customHeight="1" thickBot="1">
      <c r="A9" s="32"/>
      <c r="B9" s="33">
        <v>2008</v>
      </c>
      <c r="C9" s="76">
        <v>648665</v>
      </c>
      <c r="D9" s="77">
        <v>644665</v>
      </c>
      <c r="E9" s="76">
        <v>648665</v>
      </c>
      <c r="F9" s="78">
        <v>-24779</v>
      </c>
      <c r="G9" s="77">
        <v>-158086</v>
      </c>
      <c r="H9" s="79">
        <v>1171018</v>
      </c>
      <c r="I9" s="79">
        <v>1171018</v>
      </c>
      <c r="J9" s="76">
        <v>0</v>
      </c>
      <c r="K9" s="78">
        <v>10681031</v>
      </c>
      <c r="L9" s="78">
        <v>7657949</v>
      </c>
      <c r="M9" s="78">
        <v>1429724</v>
      </c>
      <c r="N9" s="78">
        <v>19768704</v>
      </c>
      <c r="O9" s="77">
        <v>18761942</v>
      </c>
      <c r="P9" s="80">
        <f>IF(E9=0,,-F9/E9)</f>
        <v>0.038199995375116584</v>
      </c>
      <c r="Q9" s="80">
        <f>IF(E9=0,,-G9/E9)</f>
        <v>0.2437097731494685</v>
      </c>
      <c r="R9" s="81">
        <f>IF(E9=0,,I9/E9)</f>
        <v>1.8052739087202176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44</v>
      </c>
      <c r="B11" s="42">
        <f>B13-2</f>
        <v>2006</v>
      </c>
      <c r="C11" s="84">
        <v>763071</v>
      </c>
      <c r="D11" s="85">
        <v>763071</v>
      </c>
      <c r="E11" s="84">
        <v>763071</v>
      </c>
      <c r="F11" s="86">
        <v>-1692042</v>
      </c>
      <c r="G11" s="85">
        <v>-80473</v>
      </c>
      <c r="H11" s="87">
        <v>-638705</v>
      </c>
      <c r="I11" s="84">
        <v>-638705</v>
      </c>
      <c r="J11" s="84">
        <v>0</v>
      </c>
      <c r="K11" s="86">
        <v>18790704</v>
      </c>
      <c r="L11" s="86">
        <v>0</v>
      </c>
      <c r="M11" s="86">
        <v>1600318</v>
      </c>
      <c r="N11" s="86">
        <v>20391022</v>
      </c>
      <c r="O11" s="85">
        <v>20391022</v>
      </c>
      <c r="P11" s="88">
        <f>IF(E11=0,,-F11/E11)</f>
        <v>2.2174109617584734</v>
      </c>
      <c r="Q11" s="88">
        <f>IF(E11=0,,-G11/E11)</f>
        <v>0.10545938713435578</v>
      </c>
      <c r="R11" s="89">
        <f>IF(E11=0,,I11/E11)</f>
        <v>-0.8370190978296909</v>
      </c>
    </row>
    <row r="12" spans="1:18" ht="11.25" customHeight="1">
      <c r="A12" s="102"/>
      <c r="B12" s="26">
        <f>B13-1</f>
        <v>2007</v>
      </c>
      <c r="C12" s="70">
        <v>649940</v>
      </c>
      <c r="D12" s="71">
        <v>649940</v>
      </c>
      <c r="E12" s="70">
        <v>649940</v>
      </c>
      <c r="F12" s="72">
        <v>-867178</v>
      </c>
      <c r="G12" s="71">
        <v>-89333</v>
      </c>
      <c r="H12" s="73">
        <v>325137</v>
      </c>
      <c r="I12" s="70">
        <v>325137</v>
      </c>
      <c r="J12" s="70">
        <v>0</v>
      </c>
      <c r="K12" s="72">
        <v>18533687</v>
      </c>
      <c r="L12" s="72">
        <v>0</v>
      </c>
      <c r="M12" s="72">
        <v>1566328</v>
      </c>
      <c r="N12" s="72">
        <v>20100015</v>
      </c>
      <c r="O12" s="71">
        <v>20100015</v>
      </c>
      <c r="P12" s="74">
        <f>IF(E12=0,,-F12/E12)</f>
        <v>1.3342431609071606</v>
      </c>
      <c r="Q12" s="74">
        <f>IF(E12=0,,-G12/E12)</f>
        <v>0.13744807212973506</v>
      </c>
      <c r="R12" s="90">
        <f>IF(E12=0,,I12/E12)</f>
        <v>0.5002569467950888</v>
      </c>
    </row>
    <row r="13" spans="1:18" ht="11.25" customHeight="1">
      <c r="A13" s="103"/>
      <c r="B13" s="91">
        <v>2008</v>
      </c>
      <c r="C13" s="92">
        <v>648644</v>
      </c>
      <c r="D13" s="93">
        <v>648644</v>
      </c>
      <c r="E13" s="92">
        <v>648644</v>
      </c>
      <c r="F13" s="94">
        <v>-23073</v>
      </c>
      <c r="G13" s="93">
        <v>-156886</v>
      </c>
      <c r="H13" s="95">
        <v>1164296</v>
      </c>
      <c r="I13" s="92">
        <v>1164296</v>
      </c>
      <c r="J13" s="92">
        <v>0</v>
      </c>
      <c r="K13" s="94">
        <v>9366426</v>
      </c>
      <c r="L13" s="94">
        <v>7653126</v>
      </c>
      <c r="M13" s="94">
        <v>1429549</v>
      </c>
      <c r="N13" s="94">
        <v>18449101</v>
      </c>
      <c r="O13" s="93">
        <v>18449101</v>
      </c>
      <c r="P13" s="96">
        <f>IF(E13=0,,-F13/E13)</f>
        <v>0.03557112992643114</v>
      </c>
      <c r="Q13" s="96">
        <f>IF(E13=0,,-G13/E13)</f>
        <v>0.24186765005149202</v>
      </c>
      <c r="R13" s="97">
        <f>IF(E13=0,,I13/E13)</f>
        <v>1.7949691972792472</v>
      </c>
    </row>
    <row r="14" spans="1:18" ht="11.25" customHeight="1">
      <c r="A14" s="101" t="s">
        <v>50</v>
      </c>
      <c r="B14" s="42">
        <f>B16-2</f>
        <v>2006</v>
      </c>
      <c r="C14" s="84">
        <v>79</v>
      </c>
      <c r="D14" s="85">
        <v>-3921</v>
      </c>
      <c r="E14" s="84">
        <v>79</v>
      </c>
      <c r="F14" s="86">
        <v>-624354</v>
      </c>
      <c r="G14" s="85">
        <v>-6772</v>
      </c>
      <c r="H14" s="87">
        <v>-250845</v>
      </c>
      <c r="I14" s="84">
        <v>-250845</v>
      </c>
      <c r="J14" s="84">
        <v>0</v>
      </c>
      <c r="K14" s="86">
        <v>1313662</v>
      </c>
      <c r="L14" s="86">
        <v>2041</v>
      </c>
      <c r="M14" s="86">
        <v>0</v>
      </c>
      <c r="N14" s="86">
        <v>1315703</v>
      </c>
      <c r="O14" s="85">
        <v>311570</v>
      </c>
      <c r="P14" s="88">
        <f>IF(E14=0,,-F14/E14)</f>
        <v>7903.215189873417</v>
      </c>
      <c r="Q14" s="88">
        <f>IF(E14=0,,-G14/E14)</f>
        <v>85.72151898734177</v>
      </c>
      <c r="R14" s="89">
        <f>IF(E14=0,,I14/E14)</f>
        <v>-3175.253164556962</v>
      </c>
    </row>
    <row r="15" spans="1:18" ht="11.25" customHeight="1">
      <c r="A15" s="102"/>
      <c r="B15" s="26">
        <f>B16-1</f>
        <v>2007</v>
      </c>
      <c r="C15" s="70">
        <v>67</v>
      </c>
      <c r="D15" s="71">
        <v>-3933</v>
      </c>
      <c r="E15" s="70">
        <v>67</v>
      </c>
      <c r="F15" s="72">
        <v>-4233</v>
      </c>
      <c r="G15" s="71">
        <v>-410</v>
      </c>
      <c r="H15" s="73">
        <v>-137</v>
      </c>
      <c r="I15" s="70">
        <v>-137</v>
      </c>
      <c r="J15" s="70">
        <v>0</v>
      </c>
      <c r="K15" s="72">
        <v>1314606</v>
      </c>
      <c r="L15" s="72">
        <v>4873</v>
      </c>
      <c r="M15" s="72">
        <v>175</v>
      </c>
      <c r="N15" s="72">
        <v>1319654</v>
      </c>
      <c r="O15" s="71">
        <v>312847</v>
      </c>
      <c r="P15" s="74">
        <f>IF(E15=0,,-F15/E15)</f>
        <v>63.17910447761194</v>
      </c>
      <c r="Q15" s="74">
        <f>IF(E15=0,,-G15/E15)</f>
        <v>6.119402985074627</v>
      </c>
      <c r="R15" s="90">
        <f>IF(E15=0,,I15/E15)</f>
        <v>-2.044776119402985</v>
      </c>
    </row>
    <row r="16" spans="1:18" ht="11.25" customHeight="1">
      <c r="A16" s="103"/>
      <c r="B16" s="91">
        <v>2008</v>
      </c>
      <c r="C16" s="92">
        <v>21</v>
      </c>
      <c r="D16" s="93">
        <v>-3979</v>
      </c>
      <c r="E16" s="92">
        <v>21</v>
      </c>
      <c r="F16" s="94">
        <v>-1671</v>
      </c>
      <c r="G16" s="93">
        <v>-1200</v>
      </c>
      <c r="H16" s="95">
        <v>6757</v>
      </c>
      <c r="I16" s="92">
        <v>6757</v>
      </c>
      <c r="J16" s="92">
        <v>0</v>
      </c>
      <c r="K16" s="94">
        <v>1314605</v>
      </c>
      <c r="L16" s="94">
        <v>4823</v>
      </c>
      <c r="M16" s="94">
        <v>175</v>
      </c>
      <c r="N16" s="94">
        <v>1319603</v>
      </c>
      <c r="O16" s="93">
        <v>312841</v>
      </c>
      <c r="P16" s="96">
        <f>IF(E16=0,,-F16/E16)</f>
        <v>79.57142857142857</v>
      </c>
      <c r="Q16" s="96">
        <f>IF(E16=0,,-G16/E16)</f>
        <v>57.142857142857146</v>
      </c>
      <c r="R16" s="97">
        <f>IF(E16=0,,I16/E16)</f>
        <v>321.76190476190476</v>
      </c>
    </row>
    <row r="17" spans="1:18" ht="11.25" customHeight="1">
      <c r="A17" s="101" t="s">
        <v>51</v>
      </c>
      <c r="B17" s="42">
        <f>B19-2</f>
        <v>2006</v>
      </c>
      <c r="C17" s="84">
        <v>0</v>
      </c>
      <c r="D17" s="85">
        <v>0</v>
      </c>
      <c r="E17" s="84">
        <v>0</v>
      </c>
      <c r="F17" s="86">
        <v>-3</v>
      </c>
      <c r="G17" s="85">
        <v>0</v>
      </c>
      <c r="H17" s="87">
        <v>1</v>
      </c>
      <c r="I17" s="84">
        <v>1</v>
      </c>
      <c r="J17" s="84">
        <v>0</v>
      </c>
      <c r="K17" s="86">
        <v>210</v>
      </c>
      <c r="L17" s="86">
        <v>0</v>
      </c>
      <c r="M17" s="86">
        <v>0</v>
      </c>
      <c r="N17" s="86">
        <v>210</v>
      </c>
      <c r="O17" s="85">
        <v>210</v>
      </c>
      <c r="P17" s="88">
        <f>IF(E17=0,,-F17/E17)</f>
        <v>0</v>
      </c>
      <c r="Q17" s="88">
        <f>IF(E17=0,,-G17/E17)</f>
        <v>0</v>
      </c>
      <c r="R17" s="89">
        <f>IF(E17=0,,I17/E17)</f>
        <v>0</v>
      </c>
    </row>
    <row r="18" spans="1:18" ht="11.25" customHeight="1">
      <c r="A18" s="102"/>
      <c r="B18" s="26">
        <f>B19-1</f>
        <v>2007</v>
      </c>
      <c r="C18" s="70">
        <v>0</v>
      </c>
      <c r="D18" s="71">
        <v>0</v>
      </c>
      <c r="E18" s="70">
        <v>0</v>
      </c>
      <c r="F18" s="72">
        <v>201</v>
      </c>
      <c r="G18" s="71">
        <v>0</v>
      </c>
      <c r="H18" s="73">
        <v>205</v>
      </c>
      <c r="I18" s="70">
        <v>205</v>
      </c>
      <c r="J18" s="70">
        <v>0</v>
      </c>
      <c r="K18" s="72">
        <v>0</v>
      </c>
      <c r="L18" s="72">
        <v>0</v>
      </c>
      <c r="M18" s="72">
        <v>0</v>
      </c>
      <c r="N18" s="72">
        <v>0</v>
      </c>
      <c r="O18" s="71">
        <v>0</v>
      </c>
      <c r="P18" s="74">
        <f>IF(E18=0,,-F18/E18)</f>
        <v>0</v>
      </c>
      <c r="Q18" s="74">
        <f>IF(E18=0,,-G18/E18)</f>
        <v>0</v>
      </c>
      <c r="R18" s="90">
        <f>IF(E18=0,,I18/E18)</f>
        <v>0</v>
      </c>
    </row>
    <row r="19" spans="1:18" ht="11.25" customHeight="1">
      <c r="A19" s="103"/>
      <c r="B19" s="91">
        <v>2008</v>
      </c>
      <c r="C19" s="92">
        <v>0</v>
      </c>
      <c r="D19" s="93">
        <v>0</v>
      </c>
      <c r="E19" s="92">
        <v>0</v>
      </c>
      <c r="F19" s="94">
        <v>-35</v>
      </c>
      <c r="G19" s="93">
        <v>0</v>
      </c>
      <c r="H19" s="95">
        <v>-35</v>
      </c>
      <c r="I19" s="92">
        <v>-35</v>
      </c>
      <c r="J19" s="92">
        <v>0</v>
      </c>
      <c r="K19" s="94">
        <v>0</v>
      </c>
      <c r="L19" s="94">
        <v>0</v>
      </c>
      <c r="M19" s="94">
        <v>0</v>
      </c>
      <c r="N19" s="94">
        <v>0</v>
      </c>
      <c r="O19" s="93">
        <v>0</v>
      </c>
      <c r="P19" s="96">
        <f>IF(E19=0,,-F19/E19)</f>
        <v>0</v>
      </c>
      <c r="Q19" s="96">
        <f>IF(E19=0,,-G19/E19)</f>
        <v>0</v>
      </c>
      <c r="R19" s="97">
        <f>IF(E19=0,,I19/E19)</f>
        <v>0</v>
      </c>
    </row>
  </sheetData>
  <mergeCells count="4"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9906674</v>
      </c>
      <c r="D7" s="21">
        <v>270570</v>
      </c>
      <c r="E7" s="21">
        <v>108</v>
      </c>
      <c r="F7" s="21">
        <v>-6136619</v>
      </c>
      <c r="G7" s="21">
        <v>0</v>
      </c>
      <c r="H7" s="21">
        <v>-351114</v>
      </c>
      <c r="I7" s="21">
        <v>-1960038</v>
      </c>
      <c r="J7" s="21">
        <v>3243</v>
      </c>
      <c r="K7" s="21">
        <v>0</v>
      </c>
      <c r="L7" s="22">
        <v>1732824</v>
      </c>
      <c r="M7" s="23">
        <f>IF(C7=0,,-F7/C7)</f>
        <v>0.6194429129292031</v>
      </c>
      <c r="N7" s="23">
        <f>IF(C7=0,,-I7/C7)</f>
        <v>0.19785025731138423</v>
      </c>
      <c r="O7" s="24">
        <f>IF(C7=0,,L7/C7)</f>
        <v>0.17491480995538966</v>
      </c>
    </row>
    <row r="8" spans="1:15" ht="11.25" customHeight="1">
      <c r="A8" s="25"/>
      <c r="B8" s="26">
        <f>B9-1</f>
        <v>2007</v>
      </c>
      <c r="C8" s="27">
        <v>10037958</v>
      </c>
      <c r="D8" s="28">
        <v>338457</v>
      </c>
      <c r="E8" s="28">
        <v>24962</v>
      </c>
      <c r="F8" s="28">
        <v>-6516205</v>
      </c>
      <c r="G8" s="28">
        <v>0</v>
      </c>
      <c r="H8" s="28">
        <v>-349040</v>
      </c>
      <c r="I8" s="28">
        <v>-2073104</v>
      </c>
      <c r="J8" s="28">
        <v>-557</v>
      </c>
      <c r="K8" s="28">
        <v>0</v>
      </c>
      <c r="L8" s="29">
        <v>1462471</v>
      </c>
      <c r="M8" s="30">
        <f>IF(C8=0,,-F8/C8)</f>
        <v>0.6491564320153561</v>
      </c>
      <c r="N8" s="30">
        <f>IF(C8=0,,-I8/C8)</f>
        <v>0.20652646683717943</v>
      </c>
      <c r="O8" s="31">
        <f>IF(C8=0,,L8/C8)</f>
        <v>0.14569407443226998</v>
      </c>
    </row>
    <row r="9" spans="1:15" ht="11.25" customHeight="1" thickBot="1">
      <c r="A9" s="32"/>
      <c r="B9" s="33">
        <v>2008</v>
      </c>
      <c r="C9" s="34">
        <v>10106927</v>
      </c>
      <c r="D9" s="35">
        <v>365282</v>
      </c>
      <c r="E9" s="35">
        <v>116896</v>
      </c>
      <c r="F9" s="35">
        <v>-7085669</v>
      </c>
      <c r="G9" s="35">
        <v>0</v>
      </c>
      <c r="H9" s="35">
        <v>-116547</v>
      </c>
      <c r="I9" s="35">
        <v>-2260689</v>
      </c>
      <c r="J9" s="35">
        <v>-3903</v>
      </c>
      <c r="K9" s="35">
        <v>0</v>
      </c>
      <c r="L9" s="36">
        <v>1122297</v>
      </c>
      <c r="M9" s="37">
        <f>IF(C9=0,,-F9/C9)</f>
        <v>0.7010705627932209</v>
      </c>
      <c r="N9" s="37">
        <f>IF(C9=0,,-I9/C9)</f>
        <v>0.22367718694317273</v>
      </c>
      <c r="O9" s="38">
        <f>IF(C9=0,,L9/C9)</f>
        <v>0.1110423573851874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60</v>
      </c>
      <c r="B11" s="42">
        <f>B13-2</f>
        <v>2006</v>
      </c>
      <c r="C11" s="43">
        <v>89182</v>
      </c>
      <c r="D11" s="44">
        <v>125</v>
      </c>
      <c r="E11" s="44">
        <v>0</v>
      </c>
      <c r="F11" s="44">
        <v>-3578</v>
      </c>
      <c r="G11" s="44">
        <v>0</v>
      </c>
      <c r="H11" s="44">
        <v>0</v>
      </c>
      <c r="I11" s="44">
        <v>-68571</v>
      </c>
      <c r="J11" s="44">
        <v>0</v>
      </c>
      <c r="K11" s="44">
        <v>0</v>
      </c>
      <c r="L11" s="45">
        <v>17158</v>
      </c>
      <c r="M11" s="46">
        <f>IF(C11=0,,-F11/C11)</f>
        <v>0.040120203628534905</v>
      </c>
      <c r="N11" s="46">
        <f>IF(C11=0,,-I11/C11)</f>
        <v>0.7688883406965531</v>
      </c>
      <c r="O11" s="47">
        <f>IF(C11=0,,L11/C11)</f>
        <v>0.19239308380614922</v>
      </c>
    </row>
    <row r="12" spans="1:15" ht="11.25" customHeight="1">
      <c r="A12" s="102"/>
      <c r="B12" s="26">
        <f>B13-1</f>
        <v>2007</v>
      </c>
      <c r="C12" s="27">
        <v>97527</v>
      </c>
      <c r="D12" s="28">
        <v>1014</v>
      </c>
      <c r="E12" s="28">
        <v>0</v>
      </c>
      <c r="F12" s="28">
        <v>-2552</v>
      </c>
      <c r="G12" s="28">
        <v>0</v>
      </c>
      <c r="H12" s="28">
        <v>0</v>
      </c>
      <c r="I12" s="28">
        <v>-63371</v>
      </c>
      <c r="J12" s="28">
        <v>0</v>
      </c>
      <c r="K12" s="28">
        <v>0</v>
      </c>
      <c r="L12" s="29">
        <v>32618</v>
      </c>
      <c r="M12" s="30">
        <f>IF(C12=0,,-F12/C12)</f>
        <v>0.02616711269699673</v>
      </c>
      <c r="N12" s="30">
        <f>IF(C12=0,,-I12/C12)</f>
        <v>0.64977903554913</v>
      </c>
      <c r="O12" s="48">
        <f>IF(C12=0,,L12/C12)</f>
        <v>0.33445097255119094</v>
      </c>
    </row>
    <row r="13" spans="1:15" ht="11.25" customHeight="1">
      <c r="A13" s="103"/>
      <c r="B13" s="49">
        <v>2008</v>
      </c>
      <c r="C13" s="50">
        <v>131019</v>
      </c>
      <c r="D13" s="51">
        <v>411</v>
      </c>
      <c r="E13" s="51">
        <v>75479</v>
      </c>
      <c r="F13" s="51">
        <v>-1376</v>
      </c>
      <c r="G13" s="51">
        <v>0</v>
      </c>
      <c r="H13" s="51">
        <v>0</v>
      </c>
      <c r="I13" s="51">
        <v>-152832</v>
      </c>
      <c r="J13" s="51">
        <v>0</v>
      </c>
      <c r="K13" s="51">
        <v>0</v>
      </c>
      <c r="L13" s="52">
        <v>52701</v>
      </c>
      <c r="M13" s="53">
        <f>IF(C13=0,,-F13/C13)</f>
        <v>0.010502293560475962</v>
      </c>
      <c r="N13" s="53">
        <f>IF(C13=0,,-I13/C13)</f>
        <v>1.1664873033682137</v>
      </c>
      <c r="O13" s="54">
        <f>IF(C13=0,,L13/C13)</f>
        <v>0.4022393698623864</v>
      </c>
    </row>
    <row r="14" spans="1:15" ht="11.25" customHeight="1">
      <c r="A14" s="101" t="s">
        <v>61</v>
      </c>
      <c r="B14" s="42">
        <f>B16-2</f>
        <v>2006</v>
      </c>
      <c r="C14" s="43">
        <v>0</v>
      </c>
      <c r="D14" s="44">
        <v>384</v>
      </c>
      <c r="E14" s="44">
        <v>0</v>
      </c>
      <c r="F14" s="44">
        <v>0</v>
      </c>
      <c r="G14" s="44">
        <v>0</v>
      </c>
      <c r="H14" s="44">
        <v>0</v>
      </c>
      <c r="I14" s="44">
        <v>-342</v>
      </c>
      <c r="J14" s="44">
        <v>0</v>
      </c>
      <c r="K14" s="44">
        <v>0</v>
      </c>
      <c r="L14" s="45">
        <v>42</v>
      </c>
      <c r="M14" s="46">
        <f>IF(C14=0,,-F14/C14)</f>
        <v>0</v>
      </c>
      <c r="N14" s="46">
        <f>IF(C14=0,,-I14/C14)</f>
        <v>0</v>
      </c>
      <c r="O14" s="47">
        <f>IF(C14=0,,L14/C14)</f>
        <v>0</v>
      </c>
    </row>
    <row r="15" spans="1:15" ht="11.25" customHeight="1">
      <c r="A15" s="102"/>
      <c r="B15" s="26">
        <f>B16-1</f>
        <v>2007</v>
      </c>
      <c r="C15" s="27">
        <v>0</v>
      </c>
      <c r="D15" s="28">
        <v>477</v>
      </c>
      <c r="E15" s="28">
        <v>0</v>
      </c>
      <c r="F15" s="28">
        <v>0</v>
      </c>
      <c r="G15" s="28">
        <v>0</v>
      </c>
      <c r="H15" s="28">
        <v>0</v>
      </c>
      <c r="I15" s="28">
        <v>-275</v>
      </c>
      <c r="J15" s="28">
        <v>0</v>
      </c>
      <c r="K15" s="28">
        <v>0</v>
      </c>
      <c r="L15" s="29">
        <v>202</v>
      </c>
      <c r="M15" s="30">
        <f>IF(C15=0,,-F15/C15)</f>
        <v>0</v>
      </c>
      <c r="N15" s="30">
        <f>IF(C15=0,,-I15/C15)</f>
        <v>0</v>
      </c>
      <c r="O15" s="48">
        <f>IF(C15=0,,L15/C15)</f>
        <v>0</v>
      </c>
    </row>
    <row r="16" spans="1:15" ht="11.25" customHeight="1">
      <c r="A16" s="103"/>
      <c r="B16" s="49">
        <v>2008</v>
      </c>
      <c r="C16" s="50">
        <v>0</v>
      </c>
      <c r="D16" s="51">
        <v>437</v>
      </c>
      <c r="E16" s="51">
        <v>0</v>
      </c>
      <c r="F16" s="51">
        <v>0</v>
      </c>
      <c r="G16" s="51">
        <v>0</v>
      </c>
      <c r="H16" s="51">
        <v>0</v>
      </c>
      <c r="I16" s="51">
        <v>-273</v>
      </c>
      <c r="J16" s="51">
        <v>0</v>
      </c>
      <c r="K16" s="51">
        <v>0</v>
      </c>
      <c r="L16" s="52">
        <v>164</v>
      </c>
      <c r="M16" s="53">
        <f>IF(C16=0,,-F16/C16)</f>
        <v>0</v>
      </c>
      <c r="N16" s="53">
        <f>IF(C16=0,,-I16/C16)</f>
        <v>0</v>
      </c>
      <c r="O16" s="54">
        <f>IF(C16=0,,L16/C16)</f>
        <v>0</v>
      </c>
    </row>
    <row r="17" spans="1:15" ht="11.25" customHeight="1">
      <c r="A17" s="101" t="s">
        <v>46</v>
      </c>
      <c r="B17" s="42">
        <f>B19-2</f>
        <v>2006</v>
      </c>
      <c r="C17" s="43">
        <v>144128</v>
      </c>
      <c r="D17" s="44">
        <v>4157</v>
      </c>
      <c r="E17" s="44">
        <v>0</v>
      </c>
      <c r="F17" s="44">
        <v>-89684</v>
      </c>
      <c r="G17" s="44">
        <v>0</v>
      </c>
      <c r="H17" s="44">
        <v>-9828</v>
      </c>
      <c r="I17" s="44">
        <v>-38689</v>
      </c>
      <c r="J17" s="44">
        <v>0</v>
      </c>
      <c r="K17" s="44">
        <v>0</v>
      </c>
      <c r="L17" s="45">
        <v>10084</v>
      </c>
      <c r="M17" s="46">
        <f>IF(C17=0,,-F17/C17)</f>
        <v>0.6222524422735346</v>
      </c>
      <c r="N17" s="46">
        <f>IF(C17=0,,-I17/C17)</f>
        <v>0.2684350022202487</v>
      </c>
      <c r="O17" s="47">
        <f>IF(C17=0,,L17/C17)</f>
        <v>0.06996558614564831</v>
      </c>
    </row>
    <row r="18" spans="1:15" ht="11.25" customHeight="1">
      <c r="A18" s="102"/>
      <c r="B18" s="26">
        <f>B19-1</f>
        <v>2007</v>
      </c>
      <c r="C18" s="27">
        <v>173050</v>
      </c>
      <c r="D18" s="28">
        <v>6207</v>
      </c>
      <c r="E18" s="28">
        <v>16</v>
      </c>
      <c r="F18" s="28">
        <v>-117947</v>
      </c>
      <c r="G18" s="28">
        <v>0</v>
      </c>
      <c r="H18" s="28">
        <v>-8382</v>
      </c>
      <c r="I18" s="28">
        <v>-40922</v>
      </c>
      <c r="J18" s="28">
        <v>0</v>
      </c>
      <c r="K18" s="28">
        <v>0</v>
      </c>
      <c r="L18" s="29">
        <v>12022</v>
      </c>
      <c r="M18" s="30">
        <f>IF(C18=0,,-F18/C18)</f>
        <v>0.6815775787344698</v>
      </c>
      <c r="N18" s="30">
        <f>IF(C18=0,,-I18/C18)</f>
        <v>0.23647500722334586</v>
      </c>
      <c r="O18" s="48">
        <f>IF(C18=0,,L18/C18)</f>
        <v>0.06947125108350188</v>
      </c>
    </row>
    <row r="19" spans="1:15" ht="11.25" customHeight="1">
      <c r="A19" s="103"/>
      <c r="B19" s="49">
        <v>2008</v>
      </c>
      <c r="C19" s="50">
        <v>192917</v>
      </c>
      <c r="D19" s="51">
        <v>7575</v>
      </c>
      <c r="E19" s="51">
        <v>277</v>
      </c>
      <c r="F19" s="51">
        <v>-135728</v>
      </c>
      <c r="G19" s="51">
        <v>0</v>
      </c>
      <c r="H19" s="51">
        <v>-5513</v>
      </c>
      <c r="I19" s="51">
        <v>-57812</v>
      </c>
      <c r="J19" s="51">
        <v>15</v>
      </c>
      <c r="K19" s="51">
        <v>0</v>
      </c>
      <c r="L19" s="52">
        <v>1731</v>
      </c>
      <c r="M19" s="53">
        <f>IF(C19=0,,-F19/C19)</f>
        <v>0.7035564517383124</v>
      </c>
      <c r="N19" s="53">
        <f>IF(C19=0,,-I19/C19)</f>
        <v>0.299672916331894</v>
      </c>
      <c r="O19" s="54">
        <f>IF(C19=0,,L19/C19)</f>
        <v>0.008972770673398404</v>
      </c>
    </row>
    <row r="20" spans="1:15" ht="11.25" customHeight="1">
      <c r="A20" s="101" t="s">
        <v>62</v>
      </c>
      <c r="B20" s="42">
        <f>B22-2</f>
        <v>2006</v>
      </c>
      <c r="C20" s="43">
        <v>288915</v>
      </c>
      <c r="D20" s="44">
        <v>3065</v>
      </c>
      <c r="E20" s="44">
        <v>0</v>
      </c>
      <c r="F20" s="44">
        <v>-151399</v>
      </c>
      <c r="G20" s="44">
        <v>0</v>
      </c>
      <c r="H20" s="44">
        <v>0</v>
      </c>
      <c r="I20" s="44">
        <v>-126193</v>
      </c>
      <c r="J20" s="44">
        <v>0</v>
      </c>
      <c r="K20" s="44">
        <v>0</v>
      </c>
      <c r="L20" s="45">
        <v>14388</v>
      </c>
      <c r="M20" s="46">
        <f>IF(C20=0,,-F20/C20)</f>
        <v>0.5240260976411747</v>
      </c>
      <c r="N20" s="46">
        <f>IF(C20=0,,-I20/C20)</f>
        <v>0.4367824446636554</v>
      </c>
      <c r="O20" s="47">
        <f>IF(C20=0,,L20/C20)</f>
        <v>0.04980011422044546</v>
      </c>
    </row>
    <row r="21" spans="1:15" ht="11.25" customHeight="1">
      <c r="A21" s="102"/>
      <c r="B21" s="26">
        <f>B22-1</f>
        <v>2007</v>
      </c>
      <c r="C21" s="27">
        <v>358408</v>
      </c>
      <c r="D21" s="28">
        <v>4481</v>
      </c>
      <c r="E21" s="28">
        <v>596</v>
      </c>
      <c r="F21" s="28">
        <v>-204240</v>
      </c>
      <c r="G21" s="28">
        <v>0</v>
      </c>
      <c r="H21" s="28">
        <v>0</v>
      </c>
      <c r="I21" s="28">
        <v>-143433</v>
      </c>
      <c r="J21" s="28">
        <v>0</v>
      </c>
      <c r="K21" s="28">
        <v>0</v>
      </c>
      <c r="L21" s="29">
        <v>15812</v>
      </c>
      <c r="M21" s="30">
        <f>IF(C21=0,,-F21/C21)</f>
        <v>0.56985335148769</v>
      </c>
      <c r="N21" s="30">
        <f>IF(C21=0,,-I21/C21)</f>
        <v>0.40019475011718486</v>
      </c>
      <c r="O21" s="48">
        <f>IF(C21=0,,L21/C21)</f>
        <v>0.044117318809848</v>
      </c>
    </row>
    <row r="22" spans="1:15" ht="11.25" customHeight="1">
      <c r="A22" s="103"/>
      <c r="B22" s="49">
        <v>2008</v>
      </c>
      <c r="C22" s="50">
        <v>367831</v>
      </c>
      <c r="D22" s="51">
        <v>5769</v>
      </c>
      <c r="E22" s="51">
        <v>1069</v>
      </c>
      <c r="F22" s="51">
        <v>-217092</v>
      </c>
      <c r="G22" s="51">
        <v>0</v>
      </c>
      <c r="H22" s="51">
        <v>0</v>
      </c>
      <c r="I22" s="51">
        <v>-146540</v>
      </c>
      <c r="J22" s="51">
        <v>0</v>
      </c>
      <c r="K22" s="51">
        <v>0</v>
      </c>
      <c r="L22" s="52">
        <v>11037</v>
      </c>
      <c r="M22" s="53">
        <f>IF(C22=0,,-F22/C22)</f>
        <v>0.5901949536607844</v>
      </c>
      <c r="N22" s="53">
        <f>IF(C22=0,,-I22/C22)</f>
        <v>0.3983894777764789</v>
      </c>
      <c r="O22" s="54">
        <f>IF(C22=0,,L22/C22)</f>
        <v>0.03000562758440697</v>
      </c>
    </row>
    <row r="23" spans="1:15" ht="11.25" customHeight="1">
      <c r="A23" s="101" t="s">
        <v>47</v>
      </c>
      <c r="B23" s="42">
        <f>B25-2</f>
        <v>2006</v>
      </c>
      <c r="C23" s="43">
        <v>2978840</v>
      </c>
      <c r="D23" s="44">
        <v>78377</v>
      </c>
      <c r="E23" s="44">
        <v>0</v>
      </c>
      <c r="F23" s="44">
        <v>-1803513</v>
      </c>
      <c r="G23" s="44">
        <v>0</v>
      </c>
      <c r="H23" s="44">
        <v>0</v>
      </c>
      <c r="I23" s="44">
        <v>-469688</v>
      </c>
      <c r="J23" s="44">
        <v>0</v>
      </c>
      <c r="K23" s="44">
        <v>0</v>
      </c>
      <c r="L23" s="45">
        <v>784016</v>
      </c>
      <c r="M23" s="46">
        <f>IF(C23=0,,-F23/C23)</f>
        <v>0.6054413798659881</v>
      </c>
      <c r="N23" s="46">
        <f>IF(C23=0,,-I23/C23)</f>
        <v>0.1576747995864162</v>
      </c>
      <c r="O23" s="47">
        <f>IF(C23=0,,L23/C23)</f>
        <v>0.2631950692215762</v>
      </c>
    </row>
    <row r="24" spans="1:15" ht="11.25" customHeight="1">
      <c r="A24" s="102"/>
      <c r="B24" s="26">
        <f>B25-1</f>
        <v>2007</v>
      </c>
      <c r="C24" s="27">
        <v>2847476</v>
      </c>
      <c r="D24" s="28">
        <v>113497</v>
      </c>
      <c r="E24" s="28">
        <v>14604</v>
      </c>
      <c r="F24" s="28">
        <v>-1777996</v>
      </c>
      <c r="G24" s="28">
        <v>0</v>
      </c>
      <c r="H24" s="28">
        <v>0</v>
      </c>
      <c r="I24" s="28">
        <v>-496869</v>
      </c>
      <c r="J24" s="28">
        <v>0</v>
      </c>
      <c r="K24" s="28">
        <v>0</v>
      </c>
      <c r="L24" s="29">
        <v>700712</v>
      </c>
      <c r="M24" s="30">
        <f>IF(C24=0,,-F24/C24)</f>
        <v>0.6244112329656158</v>
      </c>
      <c r="N24" s="30">
        <f>IF(C24=0,,-I24/C24)</f>
        <v>0.174494534809073</v>
      </c>
      <c r="O24" s="48">
        <f>IF(C24=0,,L24/C24)</f>
        <v>0.24608179313890619</v>
      </c>
    </row>
    <row r="25" spans="1:15" ht="11.25" customHeight="1">
      <c r="A25" s="103"/>
      <c r="B25" s="49">
        <v>2008</v>
      </c>
      <c r="C25" s="50">
        <v>2795192</v>
      </c>
      <c r="D25" s="51">
        <v>114945</v>
      </c>
      <c r="E25" s="51">
        <v>32198</v>
      </c>
      <c r="F25" s="51">
        <v>-1946887</v>
      </c>
      <c r="G25" s="51">
        <v>0</v>
      </c>
      <c r="H25" s="51">
        <v>0</v>
      </c>
      <c r="I25" s="51">
        <v>-578301</v>
      </c>
      <c r="J25" s="51">
        <v>0</v>
      </c>
      <c r="K25" s="51">
        <v>0</v>
      </c>
      <c r="L25" s="52">
        <v>417147</v>
      </c>
      <c r="M25" s="53">
        <f>IF(C25=0,,-F25/C25)</f>
        <v>0.6965127976897473</v>
      </c>
      <c r="N25" s="53">
        <f>IF(C25=0,,-I25/C25)</f>
        <v>0.20689133340393076</v>
      </c>
      <c r="O25" s="54">
        <f>IF(C25=0,,L25/C25)</f>
        <v>0.14923733324937966</v>
      </c>
    </row>
    <row r="26" spans="1:15" ht="11.25" customHeight="1">
      <c r="A26" s="101" t="s">
        <v>63</v>
      </c>
      <c r="B26" s="42">
        <f>B28-2</f>
        <v>2006</v>
      </c>
      <c r="C26" s="43"/>
      <c r="D26" s="44"/>
      <c r="E26" s="44"/>
      <c r="F26" s="44"/>
      <c r="G26" s="44"/>
      <c r="H26" s="44"/>
      <c r="I26" s="44"/>
      <c r="J26" s="44"/>
      <c r="K26" s="44"/>
      <c r="L26" s="45"/>
      <c r="M26" s="46">
        <f>IF(C26=0,,-F26/C26)</f>
        <v>0</v>
      </c>
      <c r="N26" s="46">
        <f>IF(C26=0,,-I26/C26)</f>
        <v>0</v>
      </c>
      <c r="O26" s="47">
        <f>IF(C26=0,,L26/C26)</f>
        <v>0</v>
      </c>
    </row>
    <row r="27" spans="1:15" ht="11.25" customHeight="1">
      <c r="A27" s="102"/>
      <c r="B27" s="26">
        <f>B28-1</f>
        <v>2007</v>
      </c>
      <c r="C27" s="27"/>
      <c r="D27" s="28"/>
      <c r="E27" s="28"/>
      <c r="F27" s="28"/>
      <c r="G27" s="28"/>
      <c r="H27" s="28"/>
      <c r="I27" s="28"/>
      <c r="J27" s="28"/>
      <c r="K27" s="28"/>
      <c r="L27" s="29"/>
      <c r="M27" s="30">
        <f>IF(C27=0,,-F27/C27)</f>
        <v>0</v>
      </c>
      <c r="N27" s="30">
        <f>IF(C27=0,,-I27/C27)</f>
        <v>0</v>
      </c>
      <c r="O27" s="48">
        <f>IF(C27=0,,L27/C27)</f>
        <v>0</v>
      </c>
    </row>
    <row r="28" spans="1:15" ht="11.25" customHeight="1">
      <c r="A28" s="103"/>
      <c r="B28" s="49">
        <v>2008</v>
      </c>
      <c r="C28" s="50">
        <v>22417</v>
      </c>
      <c r="D28" s="51">
        <v>1232</v>
      </c>
      <c r="E28" s="51">
        <v>0</v>
      </c>
      <c r="F28" s="51">
        <v>-19650</v>
      </c>
      <c r="G28" s="51">
        <v>0</v>
      </c>
      <c r="H28" s="51">
        <v>0</v>
      </c>
      <c r="I28" s="51">
        <v>-12872</v>
      </c>
      <c r="J28" s="51">
        <v>0</v>
      </c>
      <c r="K28" s="51">
        <v>0</v>
      </c>
      <c r="L28" s="52">
        <v>-8873</v>
      </c>
      <c r="M28" s="53">
        <f>IF(C28=0,,-F28/C28)</f>
        <v>0.8765668911986438</v>
      </c>
      <c r="N28" s="53">
        <f>IF(C28=0,,-I28/C28)</f>
        <v>0.5742070749877325</v>
      </c>
      <c r="O28" s="54">
        <f>IF(C28=0,,L28/C28)</f>
        <v>-0.39581567560333675</v>
      </c>
    </row>
    <row r="29" spans="1:15" ht="11.25" customHeight="1">
      <c r="A29" s="101" t="s">
        <v>48</v>
      </c>
      <c r="B29" s="42">
        <f>B31-2</f>
        <v>2006</v>
      </c>
      <c r="C29" s="43">
        <v>1362374</v>
      </c>
      <c r="D29" s="44">
        <v>38420</v>
      </c>
      <c r="E29" s="44">
        <v>0</v>
      </c>
      <c r="F29" s="44">
        <v>-858211</v>
      </c>
      <c r="G29" s="44">
        <v>0</v>
      </c>
      <c r="H29" s="44">
        <v>0</v>
      </c>
      <c r="I29" s="44">
        <v>-222158</v>
      </c>
      <c r="J29" s="44">
        <v>0</v>
      </c>
      <c r="K29" s="44">
        <v>0</v>
      </c>
      <c r="L29" s="45">
        <v>320425</v>
      </c>
      <c r="M29" s="46">
        <f>IF(C29=0,,-F29/C29)</f>
        <v>0.6299378878340309</v>
      </c>
      <c r="N29" s="46">
        <f>IF(C29=0,,-I29/C29)</f>
        <v>0.16306682306033438</v>
      </c>
      <c r="O29" s="47">
        <f>IF(C29=0,,L29/C29)</f>
        <v>0.23519606216795094</v>
      </c>
    </row>
    <row r="30" spans="1:15" ht="11.25" customHeight="1">
      <c r="A30" s="102"/>
      <c r="B30" s="26">
        <f>B31-1</f>
        <v>2007</v>
      </c>
      <c r="C30" s="27">
        <v>1400836</v>
      </c>
      <c r="D30" s="28">
        <v>40148</v>
      </c>
      <c r="E30" s="28">
        <v>0</v>
      </c>
      <c r="F30" s="28">
        <v>-962172</v>
      </c>
      <c r="G30" s="28">
        <v>0</v>
      </c>
      <c r="H30" s="28">
        <v>0</v>
      </c>
      <c r="I30" s="28">
        <v>-208172</v>
      </c>
      <c r="J30" s="28">
        <v>0</v>
      </c>
      <c r="K30" s="28">
        <v>0</v>
      </c>
      <c r="L30" s="29">
        <v>270640</v>
      </c>
      <c r="M30" s="30">
        <f>IF(C30=0,,-F30/C30)</f>
        <v>0.6868555633921458</v>
      </c>
      <c r="N30" s="30">
        <f>IF(C30=0,,-I30/C30)</f>
        <v>0.14860554697337874</v>
      </c>
      <c r="O30" s="48">
        <f>IF(C30=0,,L30/C30)</f>
        <v>0.19319891836017922</v>
      </c>
    </row>
    <row r="31" spans="1:15" ht="11.25" customHeight="1">
      <c r="A31" s="103"/>
      <c r="B31" s="49">
        <v>2008</v>
      </c>
      <c r="C31" s="50">
        <v>1456940</v>
      </c>
      <c r="D31" s="51">
        <v>45914</v>
      </c>
      <c r="E31" s="51">
        <v>0</v>
      </c>
      <c r="F31" s="51">
        <v>-1083251</v>
      </c>
      <c r="G31" s="51">
        <v>0</v>
      </c>
      <c r="H31" s="51">
        <v>0</v>
      </c>
      <c r="I31" s="51">
        <v>-203500</v>
      </c>
      <c r="J31" s="51">
        <v>0</v>
      </c>
      <c r="K31" s="51">
        <v>0</v>
      </c>
      <c r="L31" s="52">
        <v>216103</v>
      </c>
      <c r="M31" s="53">
        <f>IF(C31=0,,-F31/C31)</f>
        <v>0.7435110574217195</v>
      </c>
      <c r="N31" s="53">
        <f>IF(C31=0,,-I31/C31)</f>
        <v>0.13967630787815558</v>
      </c>
      <c r="O31" s="54">
        <f>IF(C31=0,,L31/C31)</f>
        <v>0.14832662978571526</v>
      </c>
    </row>
    <row r="32" spans="1:15" ht="11.25" customHeight="1">
      <c r="A32" s="101" t="s">
        <v>51</v>
      </c>
      <c r="B32" s="42">
        <f>B34-2</f>
        <v>2006</v>
      </c>
      <c r="C32" s="43">
        <v>3032976</v>
      </c>
      <c r="D32" s="44">
        <v>90033</v>
      </c>
      <c r="E32" s="44">
        <v>108</v>
      </c>
      <c r="F32" s="44">
        <v>-2201283</v>
      </c>
      <c r="G32" s="44">
        <v>0</v>
      </c>
      <c r="H32" s="44">
        <v>-329579</v>
      </c>
      <c r="I32" s="44">
        <v>-578780</v>
      </c>
      <c r="J32" s="44">
        <v>3243</v>
      </c>
      <c r="K32" s="44">
        <v>0</v>
      </c>
      <c r="L32" s="45">
        <v>16718</v>
      </c>
      <c r="M32" s="46">
        <f>IF(C32=0,,-F32/C32)</f>
        <v>0.7257831911627391</v>
      </c>
      <c r="N32" s="46">
        <f>IF(C32=0,,-I32/C32)</f>
        <v>0.19082907349085518</v>
      </c>
      <c r="O32" s="47">
        <f>IF(C32=0,,L32/C32)</f>
        <v>0.005512077906320393</v>
      </c>
    </row>
    <row r="33" spans="1:15" ht="11.25" customHeight="1">
      <c r="A33" s="102"/>
      <c r="B33" s="26">
        <f>B34-1</f>
        <v>2007</v>
      </c>
      <c r="C33" s="27">
        <v>3052079</v>
      </c>
      <c r="D33" s="28">
        <v>114380</v>
      </c>
      <c r="E33" s="28">
        <v>7964</v>
      </c>
      <c r="F33" s="28">
        <v>-2201626</v>
      </c>
      <c r="G33" s="28">
        <v>0</v>
      </c>
      <c r="H33" s="28">
        <v>-335250</v>
      </c>
      <c r="I33" s="28">
        <v>-608614</v>
      </c>
      <c r="J33" s="28">
        <v>-559</v>
      </c>
      <c r="K33" s="28">
        <v>0</v>
      </c>
      <c r="L33" s="29">
        <v>28374</v>
      </c>
      <c r="M33" s="30">
        <f>IF(C33=0,,-F33/C33)</f>
        <v>0.7213528876546118</v>
      </c>
      <c r="N33" s="30">
        <f>IF(C33=0,,-I33/C33)</f>
        <v>0.19940964830857916</v>
      </c>
      <c r="O33" s="48">
        <f>IF(C33=0,,L33/C33)</f>
        <v>0.009296613881881825</v>
      </c>
    </row>
    <row r="34" spans="1:15" ht="11.25" customHeight="1">
      <c r="A34" s="103"/>
      <c r="B34" s="49">
        <v>2008</v>
      </c>
      <c r="C34" s="50">
        <v>2989533</v>
      </c>
      <c r="D34" s="51">
        <v>117030</v>
      </c>
      <c r="E34" s="51">
        <v>4553</v>
      </c>
      <c r="F34" s="51">
        <v>-2292389</v>
      </c>
      <c r="G34" s="51">
        <v>0</v>
      </c>
      <c r="H34" s="51">
        <v>-108019</v>
      </c>
      <c r="I34" s="51">
        <v>-594107</v>
      </c>
      <c r="J34" s="51">
        <v>-3912</v>
      </c>
      <c r="K34" s="51">
        <v>0</v>
      </c>
      <c r="L34" s="52">
        <v>112689</v>
      </c>
      <c r="M34" s="53">
        <f>IF(C34=0,,-F34/C34)</f>
        <v>0.7668050494843175</v>
      </c>
      <c r="N34" s="53">
        <f>IF(C34=0,,-I34/C34)</f>
        <v>0.1987290322602226</v>
      </c>
      <c r="O34" s="54">
        <f>IF(C34=0,,L34/C34)</f>
        <v>0.03769451616690633</v>
      </c>
    </row>
    <row r="35" spans="1:15" ht="11.25" customHeight="1">
      <c r="A35" s="101" t="s">
        <v>52</v>
      </c>
      <c r="B35" s="42">
        <f>B37-2</f>
        <v>2006</v>
      </c>
      <c r="C35" s="43">
        <v>305171</v>
      </c>
      <c r="D35" s="44">
        <v>15318</v>
      </c>
      <c r="E35" s="44">
        <v>0</v>
      </c>
      <c r="F35" s="44">
        <v>-196744</v>
      </c>
      <c r="G35" s="44">
        <v>0</v>
      </c>
      <c r="H35" s="44">
        <v>0</v>
      </c>
      <c r="I35" s="44">
        <v>-68819</v>
      </c>
      <c r="J35" s="44">
        <v>0</v>
      </c>
      <c r="K35" s="44">
        <v>0</v>
      </c>
      <c r="L35" s="45">
        <v>54926</v>
      </c>
      <c r="M35" s="46">
        <f>IF(C35=0,,-F35/C35)</f>
        <v>0.6447008398569982</v>
      </c>
      <c r="N35" s="46">
        <f>IF(C35=0,,-I35/C35)</f>
        <v>0.22550963230451124</v>
      </c>
      <c r="O35" s="47">
        <f>IF(C35=0,,L35/C35)</f>
        <v>0.17998433665059918</v>
      </c>
    </row>
    <row r="36" spans="1:15" ht="11.25" customHeight="1">
      <c r="A36" s="102"/>
      <c r="B36" s="26">
        <f>B37-1</f>
        <v>2007</v>
      </c>
      <c r="C36" s="27">
        <v>325341</v>
      </c>
      <c r="D36" s="28">
        <v>21644</v>
      </c>
      <c r="E36" s="28">
        <v>0</v>
      </c>
      <c r="F36" s="28">
        <v>-230425</v>
      </c>
      <c r="G36" s="28">
        <v>0</v>
      </c>
      <c r="H36" s="28">
        <v>0</v>
      </c>
      <c r="I36" s="28">
        <v>-86281</v>
      </c>
      <c r="J36" s="28">
        <v>0</v>
      </c>
      <c r="K36" s="28">
        <v>0</v>
      </c>
      <c r="L36" s="29">
        <v>30279</v>
      </c>
      <c r="M36" s="30">
        <f>IF(C36=0,,-F36/C36)</f>
        <v>0.708256875094132</v>
      </c>
      <c r="N36" s="30">
        <f>IF(C36=0,,-I36/C36)</f>
        <v>0.2652017421720595</v>
      </c>
      <c r="O36" s="48">
        <f>IF(C36=0,,L36/C36)</f>
        <v>0.09306850350862633</v>
      </c>
    </row>
    <row r="37" spans="1:15" ht="11.25" customHeight="1">
      <c r="A37" s="103"/>
      <c r="B37" s="49">
        <v>2008</v>
      </c>
      <c r="C37" s="50">
        <v>355418</v>
      </c>
      <c r="D37" s="51">
        <v>25813</v>
      </c>
      <c r="E37" s="51">
        <v>1559</v>
      </c>
      <c r="F37" s="51">
        <v>-194936</v>
      </c>
      <c r="G37" s="51">
        <v>0</v>
      </c>
      <c r="H37" s="51">
        <v>0</v>
      </c>
      <c r="I37" s="51">
        <v>-69969</v>
      </c>
      <c r="J37" s="51">
        <v>0</v>
      </c>
      <c r="K37" s="51">
        <v>0</v>
      </c>
      <c r="L37" s="52">
        <v>117885</v>
      </c>
      <c r="M37" s="53">
        <f>IF(C37=0,,-F37/C37)</f>
        <v>0.5484696892110135</v>
      </c>
      <c r="N37" s="53">
        <f>IF(C37=0,,-I37/C37)</f>
        <v>0.196863974250038</v>
      </c>
      <c r="O37" s="54">
        <f>IF(C37=0,,L37/C37)</f>
        <v>0.33167988115402147</v>
      </c>
    </row>
    <row r="38" spans="1:15" ht="11.25" customHeight="1">
      <c r="A38" s="101" t="s">
        <v>53</v>
      </c>
      <c r="B38" s="42">
        <f>B40-2</f>
        <v>2006</v>
      </c>
      <c r="C38" s="43">
        <v>21359</v>
      </c>
      <c r="D38" s="44">
        <v>1855</v>
      </c>
      <c r="E38" s="44">
        <v>0</v>
      </c>
      <c r="F38" s="44">
        <v>-13544</v>
      </c>
      <c r="G38" s="44">
        <v>0</v>
      </c>
      <c r="H38" s="44">
        <v>0</v>
      </c>
      <c r="I38" s="44">
        <v>-10602</v>
      </c>
      <c r="J38" s="44">
        <v>0</v>
      </c>
      <c r="K38" s="44">
        <v>0</v>
      </c>
      <c r="L38" s="45">
        <v>-932</v>
      </c>
      <c r="M38" s="46">
        <f>IF(C38=0,,-F38/C38)</f>
        <v>0.6341120838990589</v>
      </c>
      <c r="N38" s="46">
        <f>IF(C38=0,,-I38/C38)</f>
        <v>0.49637155297532654</v>
      </c>
      <c r="O38" s="47">
        <f>IF(C38=0,,L38/C38)</f>
        <v>-0.0436350016386535</v>
      </c>
    </row>
    <row r="39" spans="1:15" ht="11.25" customHeight="1">
      <c r="A39" s="102"/>
      <c r="B39" s="26">
        <f>B40-1</f>
        <v>2007</v>
      </c>
      <c r="C39" s="27">
        <v>24992</v>
      </c>
      <c r="D39" s="28">
        <v>1009</v>
      </c>
      <c r="E39" s="28">
        <v>0</v>
      </c>
      <c r="F39" s="28">
        <v>2856</v>
      </c>
      <c r="G39" s="28">
        <v>0</v>
      </c>
      <c r="H39" s="28">
        <v>0</v>
      </c>
      <c r="I39" s="28">
        <v>-15938</v>
      </c>
      <c r="J39" s="28">
        <v>0</v>
      </c>
      <c r="K39" s="28">
        <v>0</v>
      </c>
      <c r="L39" s="29">
        <v>12919</v>
      </c>
      <c r="M39" s="30">
        <f>IF(C39=0,,-F39/C39)</f>
        <v>-0.11427656850192061</v>
      </c>
      <c r="N39" s="30">
        <f>IF(C39=0,,-I39/C39)</f>
        <v>0.637724071702945</v>
      </c>
      <c r="O39" s="48">
        <f>IF(C39=0,,L39/C39)</f>
        <v>0.5169254161331626</v>
      </c>
    </row>
    <row r="40" spans="1:15" ht="11.25" customHeight="1">
      <c r="A40" s="103"/>
      <c r="B40" s="49">
        <v>2008</v>
      </c>
      <c r="C40" s="50">
        <v>19258</v>
      </c>
      <c r="D40" s="51">
        <v>807</v>
      </c>
      <c r="E40" s="51">
        <v>1761</v>
      </c>
      <c r="F40" s="51">
        <v>-3836</v>
      </c>
      <c r="G40" s="51">
        <v>0</v>
      </c>
      <c r="H40" s="51">
        <v>0</v>
      </c>
      <c r="I40" s="51">
        <v>-13335</v>
      </c>
      <c r="J40" s="51">
        <v>0</v>
      </c>
      <c r="K40" s="51">
        <v>0</v>
      </c>
      <c r="L40" s="52">
        <v>4655</v>
      </c>
      <c r="M40" s="53">
        <f>IF(C40=0,,-F40/C40)</f>
        <v>0.19918994703499845</v>
      </c>
      <c r="N40" s="53">
        <f>IF(C40=0,,-I40/C40)</f>
        <v>0.6924395056599855</v>
      </c>
      <c r="O40" s="54">
        <f>IF(C40=0,,L40/C40)</f>
        <v>0.24171772769758024</v>
      </c>
    </row>
    <row r="41" spans="1:15" ht="11.25" customHeight="1">
      <c r="A41" s="101" t="s">
        <v>54</v>
      </c>
      <c r="B41" s="42">
        <f>B43-2</f>
        <v>2006</v>
      </c>
      <c r="C41" s="43">
        <v>256354</v>
      </c>
      <c r="D41" s="44">
        <v>3172</v>
      </c>
      <c r="E41" s="44">
        <v>0</v>
      </c>
      <c r="F41" s="44">
        <v>-59575</v>
      </c>
      <c r="G41" s="44">
        <v>0</v>
      </c>
      <c r="H41" s="44">
        <v>0</v>
      </c>
      <c r="I41" s="44">
        <v>-174104</v>
      </c>
      <c r="J41" s="44">
        <v>0</v>
      </c>
      <c r="K41" s="44">
        <v>0</v>
      </c>
      <c r="L41" s="45">
        <v>25847</v>
      </c>
      <c r="M41" s="46">
        <f>IF(C41=0,,-F41/C41)</f>
        <v>0.23239348713107655</v>
      </c>
      <c r="N41" s="46">
        <f>IF(C41=0,,-I41/C41)</f>
        <v>0.6791546065206706</v>
      </c>
      <c r="O41" s="47">
        <f>IF(C41=0,,L41/C41)</f>
        <v>0.10082542109738876</v>
      </c>
    </row>
    <row r="42" spans="1:15" ht="11.25" customHeight="1">
      <c r="A42" s="102"/>
      <c r="B42" s="26">
        <f>B43-1</f>
        <v>2007</v>
      </c>
      <c r="C42" s="27">
        <v>300976</v>
      </c>
      <c r="D42" s="28">
        <v>5508</v>
      </c>
      <c r="E42" s="28">
        <v>0</v>
      </c>
      <c r="F42" s="28">
        <v>-75817</v>
      </c>
      <c r="G42" s="28">
        <v>0</v>
      </c>
      <c r="H42" s="28">
        <v>0</v>
      </c>
      <c r="I42" s="28">
        <v>-202217</v>
      </c>
      <c r="J42" s="28">
        <v>2</v>
      </c>
      <c r="K42" s="28">
        <v>0</v>
      </c>
      <c r="L42" s="29">
        <v>28452</v>
      </c>
      <c r="M42" s="30">
        <f>IF(C42=0,,-F42/C42)</f>
        <v>0.2519038062835575</v>
      </c>
      <c r="N42" s="30">
        <f>IF(C42=0,,-I42/C42)</f>
        <v>0.6718708468449311</v>
      </c>
      <c r="O42" s="48">
        <f>IF(C42=0,,L42/C42)</f>
        <v>0.09453245441496996</v>
      </c>
    </row>
    <row r="43" spans="1:15" ht="11.25" customHeight="1">
      <c r="A43" s="103"/>
      <c r="B43" s="49">
        <v>2008</v>
      </c>
      <c r="C43" s="50">
        <v>312851</v>
      </c>
      <c r="D43" s="51">
        <v>8032</v>
      </c>
      <c r="E43" s="51">
        <v>0</v>
      </c>
      <c r="F43" s="51">
        <v>-92950</v>
      </c>
      <c r="G43" s="51">
        <v>0</v>
      </c>
      <c r="H43" s="51">
        <v>0</v>
      </c>
      <c r="I43" s="51">
        <v>-226302</v>
      </c>
      <c r="J43" s="51">
        <v>0</v>
      </c>
      <c r="K43" s="51">
        <v>0</v>
      </c>
      <c r="L43" s="52">
        <v>1631</v>
      </c>
      <c r="M43" s="53">
        <f>IF(C43=0,,-F43/C43)</f>
        <v>0.2971062902148307</v>
      </c>
      <c r="N43" s="53">
        <f>IF(C43=0,,-I43/C43)</f>
        <v>0.7233539288670965</v>
      </c>
      <c r="O43" s="54">
        <f>IF(C43=0,,L43/C43)</f>
        <v>0.005213344371601817</v>
      </c>
    </row>
    <row r="44" spans="1:15" ht="11.25" customHeight="1">
      <c r="A44" s="101" t="s">
        <v>55</v>
      </c>
      <c r="B44" s="42">
        <f>B46-2</f>
        <v>2006</v>
      </c>
      <c r="C44" s="43">
        <v>15944</v>
      </c>
      <c r="D44" s="44">
        <v>440</v>
      </c>
      <c r="E44" s="44">
        <v>0</v>
      </c>
      <c r="F44" s="44">
        <v>-19604</v>
      </c>
      <c r="G44" s="44">
        <v>0</v>
      </c>
      <c r="H44" s="44">
        <v>0</v>
      </c>
      <c r="I44" s="44">
        <v>-7703</v>
      </c>
      <c r="J44" s="44">
        <v>0</v>
      </c>
      <c r="K44" s="44">
        <v>0</v>
      </c>
      <c r="L44" s="45">
        <v>-10923</v>
      </c>
      <c r="M44" s="46">
        <f>IF(C44=0,,-F44/C44)</f>
        <v>1.2295534370296035</v>
      </c>
      <c r="N44" s="46">
        <f>IF(C44=0,,-I44/C44)</f>
        <v>0.48312844957350726</v>
      </c>
      <c r="O44" s="47">
        <f>IF(C44=0,,L44/C44)</f>
        <v>-0.6850852985449072</v>
      </c>
    </row>
    <row r="45" spans="1:15" ht="11.25" customHeight="1">
      <c r="A45" s="102"/>
      <c r="B45" s="26">
        <f>B46-1</f>
        <v>2007</v>
      </c>
      <c r="C45" s="27">
        <v>25147</v>
      </c>
      <c r="D45" s="28">
        <v>1029</v>
      </c>
      <c r="E45" s="28">
        <v>0</v>
      </c>
      <c r="F45" s="28">
        <v>-22450</v>
      </c>
      <c r="G45" s="28">
        <v>0</v>
      </c>
      <c r="H45" s="28">
        <v>0</v>
      </c>
      <c r="I45" s="28">
        <v>-10275</v>
      </c>
      <c r="J45" s="28">
        <v>0</v>
      </c>
      <c r="K45" s="28">
        <v>0</v>
      </c>
      <c r="L45" s="29">
        <v>-6549</v>
      </c>
      <c r="M45" s="30">
        <f>IF(C45=0,,-F45/C45)</f>
        <v>0.8927506263172545</v>
      </c>
      <c r="N45" s="30">
        <f>IF(C45=0,,-I45/C45)</f>
        <v>0.40859744701157197</v>
      </c>
      <c r="O45" s="48">
        <f>IF(C45=0,,L45/C45)</f>
        <v>-0.26042867936533187</v>
      </c>
    </row>
    <row r="46" spans="1:15" ht="11.25" customHeight="1">
      <c r="A46" s="103"/>
      <c r="B46" s="49">
        <v>2008</v>
      </c>
      <c r="C46" s="50">
        <v>34646</v>
      </c>
      <c r="D46" s="51">
        <v>1144</v>
      </c>
      <c r="E46" s="51">
        <v>0</v>
      </c>
      <c r="F46" s="51">
        <v>-31184</v>
      </c>
      <c r="G46" s="51">
        <v>0</v>
      </c>
      <c r="H46" s="51">
        <v>0</v>
      </c>
      <c r="I46" s="51">
        <v>-10276</v>
      </c>
      <c r="J46" s="51">
        <v>0</v>
      </c>
      <c r="K46" s="51">
        <v>0</v>
      </c>
      <c r="L46" s="52">
        <v>-5670</v>
      </c>
      <c r="M46" s="53">
        <f>IF(C46=0,,-F46/C46)</f>
        <v>0.9000750447382093</v>
      </c>
      <c r="N46" s="53">
        <f>IF(C46=0,,-I46/C46)</f>
        <v>0.29659989609190096</v>
      </c>
      <c r="O46" s="54">
        <f>IF(C46=0,,L46/C46)</f>
        <v>-0.16365525601801073</v>
      </c>
    </row>
    <row r="47" spans="1:15" ht="11.25" customHeight="1">
      <c r="A47" s="101" t="s">
        <v>64</v>
      </c>
      <c r="B47" s="42">
        <f>B49-2</f>
        <v>2006</v>
      </c>
      <c r="C47" s="43">
        <v>2208</v>
      </c>
      <c r="D47" s="44">
        <v>44</v>
      </c>
      <c r="E47" s="44">
        <v>0</v>
      </c>
      <c r="F47" s="44">
        <v>-1996</v>
      </c>
      <c r="G47" s="44">
        <v>0</v>
      </c>
      <c r="H47" s="44">
        <v>0</v>
      </c>
      <c r="I47" s="44">
        <v>-2124</v>
      </c>
      <c r="J47" s="44">
        <v>0</v>
      </c>
      <c r="K47" s="44">
        <v>0</v>
      </c>
      <c r="L47" s="45">
        <v>-1868</v>
      </c>
      <c r="M47" s="46">
        <f>IF(C47=0,,-F47/C47)</f>
        <v>0.9039855072463768</v>
      </c>
      <c r="N47" s="46">
        <f>IF(C47=0,,-I47/C47)</f>
        <v>0.9619565217391305</v>
      </c>
      <c r="O47" s="47">
        <f>IF(C47=0,,L47/C47)</f>
        <v>-0.8460144927536232</v>
      </c>
    </row>
    <row r="48" spans="1:15" ht="11.25" customHeight="1">
      <c r="A48" s="102"/>
      <c r="B48" s="26">
        <f>B49-1</f>
        <v>2007</v>
      </c>
      <c r="C48" s="27">
        <v>11520</v>
      </c>
      <c r="D48" s="28">
        <v>318</v>
      </c>
      <c r="E48" s="28">
        <v>0</v>
      </c>
      <c r="F48" s="28">
        <v>-10218</v>
      </c>
      <c r="G48" s="28">
        <v>0</v>
      </c>
      <c r="H48" s="28">
        <v>0</v>
      </c>
      <c r="I48" s="28">
        <v>-7057</v>
      </c>
      <c r="J48" s="28">
        <v>0</v>
      </c>
      <c r="K48" s="28">
        <v>0</v>
      </c>
      <c r="L48" s="29">
        <v>-5437</v>
      </c>
      <c r="M48" s="30">
        <f>IF(C48=0,,-F48/C48)</f>
        <v>0.8869791666666667</v>
      </c>
      <c r="N48" s="30">
        <f>IF(C48=0,,-I48/C48)</f>
        <v>0.6125868055555556</v>
      </c>
      <c r="O48" s="48">
        <f>IF(C48=0,,L48/C48)</f>
        <v>-0.47196180555555556</v>
      </c>
    </row>
    <row r="49" spans="1:15" ht="11.25" customHeight="1">
      <c r="A49" s="103"/>
      <c r="B49" s="49">
        <v>2008</v>
      </c>
      <c r="C49" s="50"/>
      <c r="D49" s="51"/>
      <c r="E49" s="51"/>
      <c r="F49" s="51"/>
      <c r="G49" s="51"/>
      <c r="H49" s="51"/>
      <c r="I49" s="51"/>
      <c r="J49" s="51"/>
      <c r="K49" s="51"/>
      <c r="L49" s="52"/>
      <c r="M49" s="53">
        <f>IF(C49=0,,-F49/C49)</f>
        <v>0</v>
      </c>
      <c r="N49" s="53">
        <f>IF(C49=0,,-I49/C49)</f>
        <v>0</v>
      </c>
      <c r="O49" s="54">
        <f>IF(C49=0,,L49/C49)</f>
        <v>0</v>
      </c>
    </row>
    <row r="50" spans="1:15" ht="11.25" customHeight="1">
      <c r="A50" s="101" t="s">
        <v>56</v>
      </c>
      <c r="B50" s="42">
        <f>B52-2</f>
        <v>2006</v>
      </c>
      <c r="C50" s="43">
        <v>1391028</v>
      </c>
      <c r="D50" s="44">
        <v>33428</v>
      </c>
      <c r="E50" s="44">
        <v>0</v>
      </c>
      <c r="F50" s="44">
        <v>-720497</v>
      </c>
      <c r="G50" s="44">
        <v>0</v>
      </c>
      <c r="H50" s="44">
        <v>0</v>
      </c>
      <c r="I50" s="44">
        <v>-183597</v>
      </c>
      <c r="J50" s="44">
        <v>0</v>
      </c>
      <c r="K50" s="44">
        <v>0</v>
      </c>
      <c r="L50" s="45">
        <v>520362</v>
      </c>
      <c r="M50" s="46">
        <f>IF(C50=0,,-F50/C50)</f>
        <v>0.5179600985745794</v>
      </c>
      <c r="N50" s="46">
        <f>IF(C50=0,,-I50/C50)</f>
        <v>0.13198655958039665</v>
      </c>
      <c r="O50" s="47">
        <f>IF(C50=0,,L50/C50)</f>
        <v>0.3740844900318326</v>
      </c>
    </row>
    <row r="51" spans="1:15" ht="11.25" customHeight="1">
      <c r="A51" s="102"/>
      <c r="B51" s="26">
        <f>B52-1</f>
        <v>2007</v>
      </c>
      <c r="C51" s="27">
        <v>1412844</v>
      </c>
      <c r="D51" s="28">
        <v>26618</v>
      </c>
      <c r="E51" s="28">
        <v>0</v>
      </c>
      <c r="F51" s="28">
        <v>-919009</v>
      </c>
      <c r="G51" s="28">
        <v>0</v>
      </c>
      <c r="H51" s="28">
        <v>0</v>
      </c>
      <c r="I51" s="28">
        <v>-185402</v>
      </c>
      <c r="J51" s="28">
        <v>0</v>
      </c>
      <c r="K51" s="28">
        <v>0</v>
      </c>
      <c r="L51" s="29">
        <v>335051</v>
      </c>
      <c r="M51" s="30">
        <f>IF(C51=0,,-F51/C51)</f>
        <v>0.6504674259861669</v>
      </c>
      <c r="N51" s="30">
        <f>IF(C51=0,,-I51/C51)</f>
        <v>0.13122609431756088</v>
      </c>
      <c r="O51" s="48">
        <f>IF(C51=0,,L51/C51)</f>
        <v>0.2371464931726362</v>
      </c>
    </row>
    <row r="52" spans="1:15" ht="11.25" customHeight="1">
      <c r="A52" s="103"/>
      <c r="B52" s="49">
        <v>2008</v>
      </c>
      <c r="C52" s="50">
        <v>1420692</v>
      </c>
      <c r="D52" s="51">
        <v>34112</v>
      </c>
      <c r="E52" s="51">
        <v>0</v>
      </c>
      <c r="F52" s="51">
        <v>-1065078</v>
      </c>
      <c r="G52" s="51">
        <v>0</v>
      </c>
      <c r="H52" s="51">
        <v>0</v>
      </c>
      <c r="I52" s="51">
        <v>-188648</v>
      </c>
      <c r="J52" s="51">
        <v>-6</v>
      </c>
      <c r="K52" s="51">
        <v>0</v>
      </c>
      <c r="L52" s="52">
        <v>201072</v>
      </c>
      <c r="M52" s="53">
        <f>IF(C52=0,,-F52/C52)</f>
        <v>0.7496895878909714</v>
      </c>
      <c r="N52" s="53">
        <f>IF(C52=0,,-I52/C52)</f>
        <v>0.132785994430883</v>
      </c>
      <c r="O52" s="54">
        <f>IF(C52=0,,L52/C52)</f>
        <v>0.14153102854102084</v>
      </c>
    </row>
    <row r="53" spans="1:15" ht="11.25" customHeight="1">
      <c r="A53" s="101" t="s">
        <v>57</v>
      </c>
      <c r="B53" s="42">
        <f>B55-2</f>
        <v>2006</v>
      </c>
      <c r="C53" s="43">
        <v>18195</v>
      </c>
      <c r="D53" s="44">
        <v>1752</v>
      </c>
      <c r="E53" s="44">
        <v>0</v>
      </c>
      <c r="F53" s="44">
        <v>-16991</v>
      </c>
      <c r="G53" s="44">
        <v>0</v>
      </c>
      <c r="H53" s="44">
        <v>-11707</v>
      </c>
      <c r="I53" s="44">
        <v>-8668</v>
      </c>
      <c r="J53" s="44">
        <v>0</v>
      </c>
      <c r="K53" s="44">
        <v>0</v>
      </c>
      <c r="L53" s="45">
        <v>-17419</v>
      </c>
      <c r="M53" s="46">
        <f>IF(C53=0,,-F53/C53)</f>
        <v>0.9338279747183292</v>
      </c>
      <c r="N53" s="46">
        <f>IF(C53=0,,-I53/C53)</f>
        <v>0.47639461390491894</v>
      </c>
      <c r="O53" s="47">
        <f>IF(C53=0,,L53/C53)</f>
        <v>-0.9573509205825776</v>
      </c>
    </row>
    <row r="54" spans="1:15" ht="11.25" customHeight="1">
      <c r="A54" s="102"/>
      <c r="B54" s="26">
        <f>B55-1</f>
        <v>2007</v>
      </c>
      <c r="C54" s="27">
        <v>7762</v>
      </c>
      <c r="D54" s="28">
        <v>2127</v>
      </c>
      <c r="E54" s="28">
        <v>1782</v>
      </c>
      <c r="F54" s="28">
        <v>5391</v>
      </c>
      <c r="G54" s="28">
        <v>0</v>
      </c>
      <c r="H54" s="28">
        <v>-5408</v>
      </c>
      <c r="I54" s="28">
        <v>-4278</v>
      </c>
      <c r="J54" s="28">
        <v>0</v>
      </c>
      <c r="K54" s="28">
        <v>0</v>
      </c>
      <c r="L54" s="29">
        <v>7376</v>
      </c>
      <c r="M54" s="30">
        <f>IF(C54=0,,-F54/C54)</f>
        <v>-0.6945374903375419</v>
      </c>
      <c r="N54" s="30">
        <f>IF(C54=0,,-I54/C54)</f>
        <v>0.5511466116980159</v>
      </c>
      <c r="O54" s="48">
        <f>IF(C54=0,,L54/C54)</f>
        <v>0.9502705488276217</v>
      </c>
    </row>
    <row r="55" spans="1:15" ht="11.25" customHeight="1">
      <c r="A55" s="103"/>
      <c r="B55" s="49">
        <v>2008</v>
      </c>
      <c r="C55" s="50">
        <v>8213</v>
      </c>
      <c r="D55" s="51">
        <v>2061</v>
      </c>
      <c r="E55" s="51">
        <v>0</v>
      </c>
      <c r="F55" s="51">
        <v>-1312</v>
      </c>
      <c r="G55" s="51">
        <v>0</v>
      </c>
      <c r="H55" s="51">
        <v>-3015</v>
      </c>
      <c r="I55" s="51">
        <v>-5922</v>
      </c>
      <c r="J55" s="51">
        <v>0</v>
      </c>
      <c r="K55" s="51">
        <v>0</v>
      </c>
      <c r="L55" s="52">
        <v>25</v>
      </c>
      <c r="M55" s="53">
        <f>IF(C55=0,,-F55/C55)</f>
        <v>0.15974674296846464</v>
      </c>
      <c r="N55" s="53">
        <f>IF(C55=0,,-I55/C55)</f>
        <v>0.7210519907463777</v>
      </c>
      <c r="O55" s="54">
        <f>IF(C55=0,,L55/C55)</f>
        <v>0.0030439547059539756</v>
      </c>
    </row>
  </sheetData>
  <mergeCells count="16"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11074828</v>
      </c>
      <c r="D7" s="65">
        <v>9911100</v>
      </c>
      <c r="E7" s="64">
        <v>10979576</v>
      </c>
      <c r="F7" s="66">
        <v>-6439307</v>
      </c>
      <c r="G7" s="65">
        <v>-2226749</v>
      </c>
      <c r="H7" s="67">
        <v>1732707</v>
      </c>
      <c r="I7" s="67">
        <v>1732824</v>
      </c>
      <c r="J7" s="64">
        <v>5865509</v>
      </c>
      <c r="K7" s="66">
        <v>4441868</v>
      </c>
      <c r="L7" s="66">
        <v>81903</v>
      </c>
      <c r="M7" s="66">
        <v>255625</v>
      </c>
      <c r="N7" s="66">
        <v>10644905</v>
      </c>
      <c r="O7" s="65">
        <v>9680837</v>
      </c>
      <c r="P7" s="68">
        <f>IF(E7=0,,-F7/E7)</f>
        <v>0.5864804797562311</v>
      </c>
      <c r="Q7" s="68">
        <f>IF(E7=0,,-G7/E7)</f>
        <v>0.2028082869502429</v>
      </c>
      <c r="R7" s="69">
        <f>IF(E7=0,,I7/E7)</f>
        <v>0.1578224878629193</v>
      </c>
    </row>
    <row r="8" spans="1:18" ht="11.25" customHeight="1">
      <c r="A8" s="25"/>
      <c r="B8" s="26">
        <f>B9-1</f>
        <v>2007</v>
      </c>
      <c r="C8" s="70">
        <v>11350307</v>
      </c>
      <c r="D8" s="71">
        <v>10207156</v>
      </c>
      <c r="E8" s="70">
        <v>11115222</v>
      </c>
      <c r="F8" s="72">
        <v>-6963509</v>
      </c>
      <c r="G8" s="71">
        <v>-2372560</v>
      </c>
      <c r="H8" s="73">
        <v>1462088</v>
      </c>
      <c r="I8" s="73">
        <v>1462471</v>
      </c>
      <c r="J8" s="70">
        <v>6107251</v>
      </c>
      <c r="K8" s="72">
        <v>4488777</v>
      </c>
      <c r="L8" s="72">
        <v>77748</v>
      </c>
      <c r="M8" s="72">
        <v>288469</v>
      </c>
      <c r="N8" s="72">
        <v>10962245</v>
      </c>
      <c r="O8" s="71">
        <v>9934428</v>
      </c>
      <c r="P8" s="74">
        <f>IF(E8=0,,-F8/E8)</f>
        <v>0.6264840234410073</v>
      </c>
      <c r="Q8" s="74">
        <f>IF(E8=0,,-G8/E8)</f>
        <v>0.2134514272409494</v>
      </c>
      <c r="R8" s="75">
        <f>IF(E8=0,,I8/E8)</f>
        <v>0.13157371035864152</v>
      </c>
    </row>
    <row r="9" spans="1:18" ht="11.25" customHeight="1" thickBot="1">
      <c r="A9" s="32"/>
      <c r="B9" s="33">
        <v>2008</v>
      </c>
      <c r="C9" s="76">
        <v>11362722</v>
      </c>
      <c r="D9" s="77">
        <v>10110370</v>
      </c>
      <c r="E9" s="76">
        <v>11345397</v>
      </c>
      <c r="F9" s="78">
        <v>-7577724</v>
      </c>
      <c r="G9" s="77">
        <v>-2625625</v>
      </c>
      <c r="H9" s="79">
        <v>1122613</v>
      </c>
      <c r="I9" s="79">
        <v>1122297</v>
      </c>
      <c r="J9" s="76">
        <v>6147411</v>
      </c>
      <c r="K9" s="78">
        <v>4644908</v>
      </c>
      <c r="L9" s="78">
        <v>78566</v>
      </c>
      <c r="M9" s="78">
        <v>295929</v>
      </c>
      <c r="N9" s="78">
        <v>11166814</v>
      </c>
      <c r="O9" s="77">
        <v>10075848</v>
      </c>
      <c r="P9" s="80">
        <f>IF(E9=0,,-F9/E9)</f>
        <v>0.6679117531100939</v>
      </c>
      <c r="Q9" s="80">
        <f>IF(E9=0,,-G9/E9)</f>
        <v>0.23142645427039707</v>
      </c>
      <c r="R9" s="81">
        <f>IF(E9=0,,I9/E9)</f>
        <v>0.09892091039211762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60</v>
      </c>
      <c r="B11" s="42">
        <f>B13-2</f>
        <v>2006</v>
      </c>
      <c r="C11" s="84">
        <v>327450</v>
      </c>
      <c r="D11" s="85">
        <v>89600</v>
      </c>
      <c r="E11" s="84">
        <v>315522</v>
      </c>
      <c r="F11" s="86">
        <v>-22276</v>
      </c>
      <c r="G11" s="85">
        <v>-237852</v>
      </c>
      <c r="H11" s="87">
        <v>17158</v>
      </c>
      <c r="I11" s="84">
        <v>17158</v>
      </c>
      <c r="J11" s="84">
        <v>150574</v>
      </c>
      <c r="K11" s="86">
        <v>17025</v>
      </c>
      <c r="L11" s="86">
        <v>0</v>
      </c>
      <c r="M11" s="86">
        <v>1971</v>
      </c>
      <c r="N11" s="86">
        <v>169570</v>
      </c>
      <c r="O11" s="85">
        <v>8478</v>
      </c>
      <c r="P11" s="88">
        <f>IF(E11=0,,-F11/E11)</f>
        <v>0.07060046526074251</v>
      </c>
      <c r="Q11" s="88">
        <f>IF(E11=0,,-G11/E11)</f>
        <v>0.7538364995150892</v>
      </c>
      <c r="R11" s="89">
        <f>IF(E11=0,,I11/E11)</f>
        <v>0.05437972629483839</v>
      </c>
    </row>
    <row r="12" spans="1:18" ht="11.25" customHeight="1">
      <c r="A12" s="102"/>
      <c r="B12" s="26">
        <f>B13-1</f>
        <v>2007</v>
      </c>
      <c r="C12" s="70">
        <v>369739</v>
      </c>
      <c r="D12" s="71">
        <v>99871</v>
      </c>
      <c r="E12" s="70">
        <v>348213</v>
      </c>
      <c r="F12" s="72">
        <v>-24743</v>
      </c>
      <c r="G12" s="71">
        <v>-248739</v>
      </c>
      <c r="H12" s="73">
        <v>32618</v>
      </c>
      <c r="I12" s="70">
        <v>32618</v>
      </c>
      <c r="J12" s="70">
        <v>172100</v>
      </c>
      <c r="K12" s="72">
        <v>18007</v>
      </c>
      <c r="L12" s="72">
        <v>0</v>
      </c>
      <c r="M12" s="72">
        <v>2088</v>
      </c>
      <c r="N12" s="72">
        <v>192195</v>
      </c>
      <c r="O12" s="71">
        <v>10876</v>
      </c>
      <c r="P12" s="74">
        <f>IF(E12=0,,-F12/E12)</f>
        <v>0.07105708287743422</v>
      </c>
      <c r="Q12" s="74">
        <f>IF(E12=0,,-G12/E12)</f>
        <v>0.7143300221416202</v>
      </c>
      <c r="R12" s="90">
        <f>IF(E12=0,,I12/E12)</f>
        <v>0.09367255099608573</v>
      </c>
    </row>
    <row r="13" spans="1:18" ht="11.25" customHeight="1">
      <c r="A13" s="103"/>
      <c r="B13" s="91">
        <v>2008</v>
      </c>
      <c r="C13" s="92">
        <v>381920</v>
      </c>
      <c r="D13" s="93">
        <v>130418</v>
      </c>
      <c r="E13" s="92">
        <v>368587</v>
      </c>
      <c r="F13" s="94">
        <v>-40367</v>
      </c>
      <c r="G13" s="93">
        <v>-329140</v>
      </c>
      <c r="H13" s="95">
        <v>52701</v>
      </c>
      <c r="I13" s="92">
        <v>52701</v>
      </c>
      <c r="J13" s="92">
        <v>185433</v>
      </c>
      <c r="K13" s="94">
        <v>30387</v>
      </c>
      <c r="L13" s="94">
        <v>0</v>
      </c>
      <c r="M13" s="94">
        <v>3767</v>
      </c>
      <c r="N13" s="94">
        <v>219587</v>
      </c>
      <c r="O13" s="93">
        <v>10806</v>
      </c>
      <c r="P13" s="96">
        <f>IF(E13=0,,-F13/E13)</f>
        <v>0.10951824128360468</v>
      </c>
      <c r="Q13" s="96">
        <f>IF(E13=0,,-G13/E13)</f>
        <v>0.8929777772954554</v>
      </c>
      <c r="R13" s="97">
        <f>IF(E13=0,,I13/E13)</f>
        <v>0.14298116862504645</v>
      </c>
    </row>
    <row r="14" spans="1:18" ht="11.25" customHeight="1">
      <c r="A14" s="101" t="s">
        <v>61</v>
      </c>
      <c r="B14" s="42">
        <f>B16-2</f>
        <v>2006</v>
      </c>
      <c r="C14" s="84">
        <v>0</v>
      </c>
      <c r="D14" s="85">
        <v>0</v>
      </c>
      <c r="E14" s="84">
        <v>0</v>
      </c>
      <c r="F14" s="86">
        <v>0</v>
      </c>
      <c r="G14" s="85">
        <v>-342</v>
      </c>
      <c r="H14" s="87">
        <v>42</v>
      </c>
      <c r="I14" s="84">
        <v>42</v>
      </c>
      <c r="J14" s="84">
        <v>0</v>
      </c>
      <c r="K14" s="86">
        <v>0</v>
      </c>
      <c r="L14" s="86">
        <v>0</v>
      </c>
      <c r="M14" s="86">
        <v>0</v>
      </c>
      <c r="N14" s="86">
        <v>0</v>
      </c>
      <c r="O14" s="85">
        <v>0</v>
      </c>
      <c r="P14" s="88">
        <f>IF(E14=0,,-F14/E14)</f>
        <v>0</v>
      </c>
      <c r="Q14" s="88">
        <f>IF(E14=0,,-G14/E14)</f>
        <v>0</v>
      </c>
      <c r="R14" s="89">
        <f>IF(E14=0,,I14/E14)</f>
        <v>0</v>
      </c>
    </row>
    <row r="15" spans="1:18" ht="11.25" customHeight="1">
      <c r="A15" s="102"/>
      <c r="B15" s="26">
        <f>B16-1</f>
        <v>2007</v>
      </c>
      <c r="C15" s="70">
        <v>0</v>
      </c>
      <c r="D15" s="71">
        <v>0</v>
      </c>
      <c r="E15" s="70">
        <v>0</v>
      </c>
      <c r="F15" s="72">
        <v>0</v>
      </c>
      <c r="G15" s="71">
        <v>-275</v>
      </c>
      <c r="H15" s="73">
        <v>202</v>
      </c>
      <c r="I15" s="70">
        <v>202</v>
      </c>
      <c r="J15" s="70">
        <v>0</v>
      </c>
      <c r="K15" s="72">
        <v>0</v>
      </c>
      <c r="L15" s="72">
        <v>0</v>
      </c>
      <c r="M15" s="72">
        <v>0</v>
      </c>
      <c r="N15" s="72">
        <v>0</v>
      </c>
      <c r="O15" s="71">
        <v>0</v>
      </c>
      <c r="P15" s="74">
        <f>IF(E15=0,,-F15/E15)</f>
        <v>0</v>
      </c>
      <c r="Q15" s="74">
        <f>IF(E15=0,,-G15/E15)</f>
        <v>0</v>
      </c>
      <c r="R15" s="90">
        <f>IF(E15=0,,I15/E15)</f>
        <v>0</v>
      </c>
    </row>
    <row r="16" spans="1:18" ht="11.25" customHeight="1">
      <c r="A16" s="103"/>
      <c r="B16" s="91">
        <v>2008</v>
      </c>
      <c r="C16" s="92">
        <v>0</v>
      </c>
      <c r="D16" s="93">
        <v>0</v>
      </c>
      <c r="E16" s="92">
        <v>0</v>
      </c>
      <c r="F16" s="94">
        <v>0</v>
      </c>
      <c r="G16" s="93">
        <v>-273</v>
      </c>
      <c r="H16" s="95">
        <v>164</v>
      </c>
      <c r="I16" s="92">
        <v>164</v>
      </c>
      <c r="J16" s="92">
        <v>0</v>
      </c>
      <c r="K16" s="94">
        <v>0</v>
      </c>
      <c r="L16" s="94">
        <v>0</v>
      </c>
      <c r="M16" s="94">
        <v>0</v>
      </c>
      <c r="N16" s="94">
        <v>0</v>
      </c>
      <c r="O16" s="93">
        <v>0</v>
      </c>
      <c r="P16" s="96">
        <f>IF(E16=0,,-F16/E16)</f>
        <v>0</v>
      </c>
      <c r="Q16" s="96">
        <f>IF(E16=0,,-G16/E16)</f>
        <v>0</v>
      </c>
      <c r="R16" s="97">
        <f>IF(E16=0,,I16/E16)</f>
        <v>0</v>
      </c>
    </row>
    <row r="17" spans="1:18" ht="11.25" customHeight="1">
      <c r="A17" s="101" t="s">
        <v>46</v>
      </c>
      <c r="B17" s="42">
        <f>B19-2</f>
        <v>2006</v>
      </c>
      <c r="C17" s="84">
        <v>202160</v>
      </c>
      <c r="D17" s="85">
        <v>150500</v>
      </c>
      <c r="E17" s="84">
        <v>195130</v>
      </c>
      <c r="F17" s="86">
        <v>-123296</v>
      </c>
      <c r="G17" s="85">
        <v>-41753</v>
      </c>
      <c r="H17" s="87">
        <v>10084</v>
      </c>
      <c r="I17" s="84">
        <v>10084</v>
      </c>
      <c r="J17" s="84">
        <v>70383</v>
      </c>
      <c r="K17" s="86">
        <v>91208</v>
      </c>
      <c r="L17" s="86">
        <v>0</v>
      </c>
      <c r="M17" s="86">
        <v>6805</v>
      </c>
      <c r="N17" s="86">
        <v>168396</v>
      </c>
      <c r="O17" s="85">
        <v>127795</v>
      </c>
      <c r="P17" s="88">
        <f>IF(E17=0,,-F17/E17)</f>
        <v>0.6318659355301594</v>
      </c>
      <c r="Q17" s="88">
        <f>IF(E17=0,,-G17/E17)</f>
        <v>0.2139752985189361</v>
      </c>
      <c r="R17" s="89">
        <f>IF(E17=0,,I17/E17)</f>
        <v>0.051678368267308976</v>
      </c>
    </row>
    <row r="18" spans="1:18" ht="11.25" customHeight="1">
      <c r="A18" s="102"/>
      <c r="B18" s="26">
        <f>B19-1</f>
        <v>2007</v>
      </c>
      <c r="C18" s="70">
        <v>228487</v>
      </c>
      <c r="D18" s="71">
        <v>169285</v>
      </c>
      <c r="E18" s="70">
        <v>229859</v>
      </c>
      <c r="F18" s="72">
        <v>-145770</v>
      </c>
      <c r="G18" s="71">
        <v>-54905</v>
      </c>
      <c r="H18" s="73">
        <v>12022</v>
      </c>
      <c r="I18" s="70">
        <v>12022</v>
      </c>
      <c r="J18" s="70">
        <v>77047</v>
      </c>
      <c r="K18" s="72">
        <v>111379</v>
      </c>
      <c r="L18" s="72">
        <v>0</v>
      </c>
      <c r="M18" s="72">
        <v>6684</v>
      </c>
      <c r="N18" s="72">
        <v>195110</v>
      </c>
      <c r="O18" s="71">
        <v>146291</v>
      </c>
      <c r="P18" s="74">
        <f>IF(E18=0,,-F18/E18)</f>
        <v>0.6341713833263001</v>
      </c>
      <c r="Q18" s="74">
        <f>IF(E18=0,,-G18/E18)</f>
        <v>0.23886382521458807</v>
      </c>
      <c r="R18" s="90">
        <f>IF(E18=0,,I18/E18)</f>
        <v>0.052301628389577956</v>
      </c>
    </row>
    <row r="19" spans="1:18" ht="11.25" customHeight="1">
      <c r="A19" s="103"/>
      <c r="B19" s="91">
        <v>2008</v>
      </c>
      <c r="C19" s="92">
        <v>267559</v>
      </c>
      <c r="D19" s="93">
        <v>200390</v>
      </c>
      <c r="E19" s="92">
        <v>261219</v>
      </c>
      <c r="F19" s="94">
        <v>-186652</v>
      </c>
      <c r="G19" s="93">
        <v>-68196</v>
      </c>
      <c r="H19" s="95">
        <v>1731</v>
      </c>
      <c r="I19" s="92">
        <v>1731</v>
      </c>
      <c r="J19" s="92">
        <v>91485</v>
      </c>
      <c r="K19" s="94">
        <v>129263</v>
      </c>
      <c r="L19" s="94">
        <v>0</v>
      </c>
      <c r="M19" s="94">
        <v>8427</v>
      </c>
      <c r="N19" s="94">
        <v>229175</v>
      </c>
      <c r="O19" s="93">
        <v>166842</v>
      </c>
      <c r="P19" s="96">
        <f>IF(E19=0,,-F19/E19)</f>
        <v>0.714542204051007</v>
      </c>
      <c r="Q19" s="96">
        <f>IF(E19=0,,-G19/E19)</f>
        <v>0.26106829901347145</v>
      </c>
      <c r="R19" s="97">
        <f>IF(E19=0,,I19/E19)</f>
        <v>0.006626623637637385</v>
      </c>
    </row>
    <row r="20" spans="1:18" ht="11.25" customHeight="1">
      <c r="A20" s="101" t="s">
        <v>62</v>
      </c>
      <c r="B20" s="42">
        <f>B22-2</f>
        <v>2006</v>
      </c>
      <c r="C20" s="84">
        <v>390473</v>
      </c>
      <c r="D20" s="85">
        <v>291334</v>
      </c>
      <c r="E20" s="84">
        <v>387003</v>
      </c>
      <c r="F20" s="86">
        <v>-205439</v>
      </c>
      <c r="G20" s="85">
        <v>-126193</v>
      </c>
      <c r="H20" s="87">
        <v>14388</v>
      </c>
      <c r="I20" s="84">
        <v>14388</v>
      </c>
      <c r="J20" s="84">
        <v>69409</v>
      </c>
      <c r="K20" s="86">
        <v>57002</v>
      </c>
      <c r="L20" s="86">
        <v>0</v>
      </c>
      <c r="M20" s="86">
        <v>3240</v>
      </c>
      <c r="N20" s="86">
        <v>129651</v>
      </c>
      <c r="O20" s="85">
        <v>105027</v>
      </c>
      <c r="P20" s="88">
        <f>IF(E20=0,,-F20/E20)</f>
        <v>0.5308460141135857</v>
      </c>
      <c r="Q20" s="88">
        <f>IF(E20=0,,-G20/E20)</f>
        <v>0.32607757562602874</v>
      </c>
      <c r="R20" s="89">
        <f>IF(E20=0,,I20/E20)</f>
        <v>0.037178006372043625</v>
      </c>
    </row>
    <row r="21" spans="1:18" ht="11.25" customHeight="1">
      <c r="A21" s="102"/>
      <c r="B21" s="26">
        <f>B22-1</f>
        <v>2007</v>
      </c>
      <c r="C21" s="70">
        <v>450254</v>
      </c>
      <c r="D21" s="71">
        <v>359513</v>
      </c>
      <c r="E21" s="70">
        <v>448429</v>
      </c>
      <c r="F21" s="72">
        <v>-247307</v>
      </c>
      <c r="G21" s="71">
        <v>-178472</v>
      </c>
      <c r="H21" s="73">
        <v>15812</v>
      </c>
      <c r="I21" s="70">
        <v>15812</v>
      </c>
      <c r="J21" s="70">
        <v>71234</v>
      </c>
      <c r="K21" s="72">
        <v>73811</v>
      </c>
      <c r="L21" s="72">
        <v>0</v>
      </c>
      <c r="M21" s="72">
        <v>3937</v>
      </c>
      <c r="N21" s="72">
        <v>148982</v>
      </c>
      <c r="O21" s="71">
        <v>125581</v>
      </c>
      <c r="P21" s="74">
        <f>IF(E21=0,,-F21/E21)</f>
        <v>0.5514964464831668</v>
      </c>
      <c r="Q21" s="74">
        <f>IF(E21=0,,-G21/E21)</f>
        <v>0.39799388531963814</v>
      </c>
      <c r="R21" s="90">
        <f>IF(E21=0,,I21/E21)</f>
        <v>0.0352608774187218</v>
      </c>
    </row>
    <row r="22" spans="1:18" ht="11.25" customHeight="1">
      <c r="A22" s="103"/>
      <c r="B22" s="91">
        <v>2008</v>
      </c>
      <c r="C22" s="92">
        <v>456913</v>
      </c>
      <c r="D22" s="93">
        <v>364582</v>
      </c>
      <c r="E22" s="92">
        <v>457877</v>
      </c>
      <c r="F22" s="94">
        <v>-254834</v>
      </c>
      <c r="G22" s="93">
        <v>-180795</v>
      </c>
      <c r="H22" s="95">
        <v>11037</v>
      </c>
      <c r="I22" s="92">
        <v>11037</v>
      </c>
      <c r="J22" s="92">
        <v>70270</v>
      </c>
      <c r="K22" s="94">
        <v>75499</v>
      </c>
      <c r="L22" s="94">
        <v>0</v>
      </c>
      <c r="M22" s="94">
        <v>4257</v>
      </c>
      <c r="N22" s="94">
        <v>150026</v>
      </c>
      <c r="O22" s="93">
        <v>124441</v>
      </c>
      <c r="P22" s="96">
        <f>IF(E22=0,,-F22/E22)</f>
        <v>0.5565555815208014</v>
      </c>
      <c r="Q22" s="96">
        <f>IF(E22=0,,-G22/E22)</f>
        <v>0.39485495012852795</v>
      </c>
      <c r="R22" s="97">
        <f>IF(E22=0,,I22/E22)</f>
        <v>0.024104726815280086</v>
      </c>
    </row>
    <row r="23" spans="1:18" ht="11.25" customHeight="1">
      <c r="A23" s="101" t="s">
        <v>47</v>
      </c>
      <c r="B23" s="42">
        <f>B25-2</f>
        <v>2006</v>
      </c>
      <c r="C23" s="84">
        <v>2939547</v>
      </c>
      <c r="D23" s="85">
        <v>2918717</v>
      </c>
      <c r="E23" s="84">
        <v>2999670</v>
      </c>
      <c r="F23" s="86">
        <v>-1814976</v>
      </c>
      <c r="G23" s="85">
        <v>-469688</v>
      </c>
      <c r="H23" s="87">
        <v>784016</v>
      </c>
      <c r="I23" s="84">
        <v>784016</v>
      </c>
      <c r="J23" s="84">
        <v>1962905</v>
      </c>
      <c r="K23" s="86">
        <v>1253210</v>
      </c>
      <c r="L23" s="86">
        <v>30853</v>
      </c>
      <c r="M23" s="86">
        <v>81311</v>
      </c>
      <c r="N23" s="86">
        <v>3328279</v>
      </c>
      <c r="O23" s="85">
        <v>3275566</v>
      </c>
      <c r="P23" s="88">
        <f>IF(E23=0,,-F23/E23)</f>
        <v>0.6050585564412085</v>
      </c>
      <c r="Q23" s="88">
        <f>IF(E23=0,,-G23/E23)</f>
        <v>0.15657989045461668</v>
      </c>
      <c r="R23" s="89">
        <f>IF(E23=0,,I23/E23)</f>
        <v>0.26136741708254574</v>
      </c>
    </row>
    <row r="24" spans="1:18" ht="11.25" customHeight="1">
      <c r="A24" s="102"/>
      <c r="B24" s="26">
        <f>B25-1</f>
        <v>2007</v>
      </c>
      <c r="C24" s="70">
        <v>2905919</v>
      </c>
      <c r="D24" s="71">
        <v>2884354</v>
      </c>
      <c r="E24" s="70">
        <v>2869041</v>
      </c>
      <c r="F24" s="72">
        <v>-1812015</v>
      </c>
      <c r="G24" s="71">
        <v>-496869</v>
      </c>
      <c r="H24" s="73">
        <v>700712</v>
      </c>
      <c r="I24" s="70">
        <v>700712</v>
      </c>
      <c r="J24" s="70">
        <v>1999784</v>
      </c>
      <c r="K24" s="72">
        <v>1208193</v>
      </c>
      <c r="L24" s="72">
        <v>30033</v>
      </c>
      <c r="M24" s="72">
        <v>108070</v>
      </c>
      <c r="N24" s="72">
        <v>3346080</v>
      </c>
      <c r="O24" s="71">
        <v>3299523</v>
      </c>
      <c r="P24" s="74">
        <f>IF(E24=0,,-F24/E24)</f>
        <v>0.6315751500239976</v>
      </c>
      <c r="Q24" s="74">
        <f>IF(E24=0,,-G24/E24)</f>
        <v>0.1731829555590178</v>
      </c>
      <c r="R24" s="90">
        <f>IF(E24=0,,I24/E24)</f>
        <v>0.24423213192143298</v>
      </c>
    </row>
    <row r="25" spans="1:18" ht="11.25" customHeight="1">
      <c r="A25" s="103"/>
      <c r="B25" s="91">
        <v>2008</v>
      </c>
      <c r="C25" s="92">
        <v>2739610</v>
      </c>
      <c r="D25" s="93">
        <v>2711597</v>
      </c>
      <c r="E25" s="92">
        <v>2823205</v>
      </c>
      <c r="F25" s="94">
        <v>-1965262</v>
      </c>
      <c r="G25" s="93">
        <v>-578301</v>
      </c>
      <c r="H25" s="95">
        <v>417147</v>
      </c>
      <c r="I25" s="92">
        <v>417147</v>
      </c>
      <c r="J25" s="92">
        <v>1916189</v>
      </c>
      <c r="K25" s="94">
        <v>1295053</v>
      </c>
      <c r="L25" s="94">
        <v>28898</v>
      </c>
      <c r="M25" s="94">
        <v>102340</v>
      </c>
      <c r="N25" s="94">
        <v>3342480</v>
      </c>
      <c r="O25" s="93">
        <v>3303653</v>
      </c>
      <c r="P25" s="96">
        <f>IF(E25=0,,-F25/E25)</f>
        <v>0.6961102718364413</v>
      </c>
      <c r="Q25" s="96">
        <f>IF(E25=0,,-G25/E25)</f>
        <v>0.2048384725870066</v>
      </c>
      <c r="R25" s="97">
        <f>IF(E25=0,,I25/E25)</f>
        <v>0.14775653911069156</v>
      </c>
    </row>
    <row r="26" spans="1:18" ht="11.25" customHeight="1">
      <c r="A26" s="101" t="s">
        <v>63</v>
      </c>
      <c r="B26" s="42">
        <f>B28-2</f>
        <v>2006</v>
      </c>
      <c r="C26" s="84"/>
      <c r="D26" s="85"/>
      <c r="E26" s="84"/>
      <c r="F26" s="86"/>
      <c r="G26" s="85"/>
      <c r="H26" s="87"/>
      <c r="I26" s="84"/>
      <c r="J26" s="84"/>
      <c r="K26" s="86"/>
      <c r="L26" s="86"/>
      <c r="M26" s="86"/>
      <c r="N26" s="86"/>
      <c r="O26" s="85"/>
      <c r="P26" s="88">
        <f>IF(E26=0,,-F26/E26)</f>
        <v>0</v>
      </c>
      <c r="Q26" s="88">
        <f>IF(E26=0,,-G26/E26)</f>
        <v>0</v>
      </c>
      <c r="R26" s="89">
        <f>IF(E26=0,,I26/E26)</f>
        <v>0</v>
      </c>
    </row>
    <row r="27" spans="1:18" ht="11.25" customHeight="1">
      <c r="A27" s="102"/>
      <c r="B27" s="26">
        <f>B28-1</f>
        <v>2007</v>
      </c>
      <c r="C27" s="70"/>
      <c r="D27" s="71"/>
      <c r="E27" s="70"/>
      <c r="F27" s="72"/>
      <c r="G27" s="71"/>
      <c r="H27" s="73"/>
      <c r="I27" s="70"/>
      <c r="J27" s="70"/>
      <c r="K27" s="72"/>
      <c r="L27" s="72"/>
      <c r="M27" s="72"/>
      <c r="N27" s="72"/>
      <c r="O27" s="71"/>
      <c r="P27" s="74">
        <f>IF(E27=0,,-F27/E27)</f>
        <v>0</v>
      </c>
      <c r="Q27" s="74">
        <f>IF(E27=0,,-G27/E27)</f>
        <v>0</v>
      </c>
      <c r="R27" s="90">
        <f>IF(E27=0,,I27/E27)</f>
        <v>0</v>
      </c>
    </row>
    <row r="28" spans="1:18" ht="11.25" customHeight="1">
      <c r="A28" s="103"/>
      <c r="B28" s="91">
        <v>2008</v>
      </c>
      <c r="C28" s="92">
        <v>22349</v>
      </c>
      <c r="D28" s="93">
        <v>23281</v>
      </c>
      <c r="E28" s="92">
        <v>21923</v>
      </c>
      <c r="F28" s="94">
        <v>-17247</v>
      </c>
      <c r="G28" s="93">
        <v>-12999</v>
      </c>
      <c r="H28" s="95">
        <v>-8873</v>
      </c>
      <c r="I28" s="92">
        <v>-8873</v>
      </c>
      <c r="J28" s="92">
        <v>11366</v>
      </c>
      <c r="K28" s="94">
        <v>11282</v>
      </c>
      <c r="L28" s="94">
        <v>0</v>
      </c>
      <c r="M28" s="94">
        <v>564</v>
      </c>
      <c r="N28" s="94">
        <v>23212</v>
      </c>
      <c r="O28" s="93">
        <v>20968</v>
      </c>
      <c r="P28" s="96">
        <f>IF(E28=0,,-F28/E28)</f>
        <v>0.7867080235369247</v>
      </c>
      <c r="Q28" s="96">
        <f>IF(E28=0,,-G28/E28)</f>
        <v>0.5929389225927109</v>
      </c>
      <c r="R28" s="97">
        <f>IF(E28=0,,I28/E28)</f>
        <v>-0.40473475345527526</v>
      </c>
    </row>
    <row r="29" spans="1:18" ht="11.25" customHeight="1">
      <c r="A29" s="101" t="s">
        <v>48</v>
      </c>
      <c r="B29" s="42">
        <f>B31-2</f>
        <v>2006</v>
      </c>
      <c r="C29" s="84">
        <v>1414267</v>
      </c>
      <c r="D29" s="85">
        <v>1391965</v>
      </c>
      <c r="E29" s="84">
        <v>1384676</v>
      </c>
      <c r="F29" s="86">
        <v>-858967</v>
      </c>
      <c r="G29" s="85">
        <v>-223381</v>
      </c>
      <c r="H29" s="87">
        <v>320425</v>
      </c>
      <c r="I29" s="84">
        <v>320425</v>
      </c>
      <c r="J29" s="84">
        <v>728899</v>
      </c>
      <c r="K29" s="86">
        <v>503760</v>
      </c>
      <c r="L29" s="86">
        <v>17025</v>
      </c>
      <c r="M29" s="86">
        <v>40310</v>
      </c>
      <c r="N29" s="86">
        <v>1289994</v>
      </c>
      <c r="O29" s="85">
        <v>1274876</v>
      </c>
      <c r="P29" s="88">
        <f>IF(E29=0,,-F29/E29)</f>
        <v>0.6203378985408861</v>
      </c>
      <c r="Q29" s="88">
        <f>IF(E29=0,,-G29/E29)</f>
        <v>0.16132365983089184</v>
      </c>
      <c r="R29" s="89">
        <f>IF(E29=0,,I29/E29)</f>
        <v>0.23140792503083754</v>
      </c>
    </row>
    <row r="30" spans="1:18" ht="11.25" customHeight="1">
      <c r="A30" s="102"/>
      <c r="B30" s="26">
        <f>B31-1</f>
        <v>2007</v>
      </c>
      <c r="C30" s="70">
        <v>1438635</v>
      </c>
      <c r="D30" s="71">
        <v>1415028</v>
      </c>
      <c r="E30" s="70">
        <v>1424391</v>
      </c>
      <c r="F30" s="72">
        <v>-961799</v>
      </c>
      <c r="G30" s="71">
        <v>-209381</v>
      </c>
      <c r="H30" s="73">
        <v>270640</v>
      </c>
      <c r="I30" s="70">
        <v>270640</v>
      </c>
      <c r="J30" s="70">
        <v>743143</v>
      </c>
      <c r="K30" s="72">
        <v>529103</v>
      </c>
      <c r="L30" s="72">
        <v>16636</v>
      </c>
      <c r="M30" s="72">
        <v>42350</v>
      </c>
      <c r="N30" s="72">
        <v>1331232</v>
      </c>
      <c r="O30" s="71">
        <v>1319003</v>
      </c>
      <c r="P30" s="74">
        <f>IF(E30=0,,-F30/E30)</f>
        <v>0.675235240885403</v>
      </c>
      <c r="Q30" s="74">
        <f>IF(E30=0,,-G30/E30)</f>
        <v>0.14699685690235337</v>
      </c>
      <c r="R30" s="90">
        <f>IF(E30=0,,I30/E30)</f>
        <v>0.1900040087307488</v>
      </c>
    </row>
    <row r="31" spans="1:18" ht="11.25" customHeight="1">
      <c r="A31" s="103"/>
      <c r="B31" s="91">
        <v>2008</v>
      </c>
      <c r="C31" s="92">
        <v>1517851</v>
      </c>
      <c r="D31" s="93">
        <v>1496161</v>
      </c>
      <c r="E31" s="92">
        <v>1478592</v>
      </c>
      <c r="F31" s="94">
        <v>-1082792</v>
      </c>
      <c r="G31" s="93">
        <v>-204611</v>
      </c>
      <c r="H31" s="95">
        <v>216103</v>
      </c>
      <c r="I31" s="92">
        <v>216103</v>
      </c>
      <c r="J31" s="92">
        <v>782402</v>
      </c>
      <c r="K31" s="94">
        <v>594502</v>
      </c>
      <c r="L31" s="94">
        <v>19343</v>
      </c>
      <c r="M31" s="94">
        <v>47560</v>
      </c>
      <c r="N31" s="94">
        <v>1443807</v>
      </c>
      <c r="O31" s="93">
        <v>1432372</v>
      </c>
      <c r="P31" s="96">
        <f>IF(E31=0,,-F31/E31)</f>
        <v>0.7323129030861792</v>
      </c>
      <c r="Q31" s="96">
        <f>IF(E31=0,,-G31/E31)</f>
        <v>0.13838232588841276</v>
      </c>
      <c r="R31" s="97">
        <f>IF(E31=0,,I31/E31)</f>
        <v>0.14615458490239364</v>
      </c>
    </row>
    <row r="32" spans="1:18" ht="11.25" customHeight="1">
      <c r="A32" s="101" t="s">
        <v>51</v>
      </c>
      <c r="B32" s="42">
        <f>B34-2</f>
        <v>2006</v>
      </c>
      <c r="C32" s="84">
        <v>3339190</v>
      </c>
      <c r="D32" s="85">
        <v>3029761</v>
      </c>
      <c r="E32" s="84">
        <v>3342405</v>
      </c>
      <c r="F32" s="86">
        <v>-2248400</v>
      </c>
      <c r="G32" s="85">
        <v>-612399</v>
      </c>
      <c r="H32" s="87">
        <v>16718</v>
      </c>
      <c r="I32" s="84">
        <v>16718</v>
      </c>
      <c r="J32" s="84">
        <v>1524223</v>
      </c>
      <c r="K32" s="86">
        <v>1622052</v>
      </c>
      <c r="L32" s="86">
        <v>0</v>
      </c>
      <c r="M32" s="86">
        <v>86762</v>
      </c>
      <c r="N32" s="86">
        <v>3233037</v>
      </c>
      <c r="O32" s="85">
        <v>3051605</v>
      </c>
      <c r="P32" s="88">
        <f>IF(E32=0,,-F32/E32)</f>
        <v>0.6726892761349986</v>
      </c>
      <c r="Q32" s="88">
        <f>IF(E32=0,,-G32/E32)</f>
        <v>0.1832210638746651</v>
      </c>
      <c r="R32" s="89">
        <f>IF(E32=0,,I32/E32)</f>
        <v>0.005001787634951479</v>
      </c>
    </row>
    <row r="33" spans="1:18" ht="11.25" customHeight="1">
      <c r="A33" s="102"/>
      <c r="B33" s="26">
        <f>B34-1</f>
        <v>2007</v>
      </c>
      <c r="C33" s="70">
        <v>3403230</v>
      </c>
      <c r="D33" s="71">
        <v>3104876</v>
      </c>
      <c r="E33" s="70">
        <v>3348946</v>
      </c>
      <c r="F33" s="72">
        <v>-2365704</v>
      </c>
      <c r="G33" s="71">
        <v>-629685</v>
      </c>
      <c r="H33" s="73">
        <v>28374</v>
      </c>
      <c r="I33" s="70">
        <v>28374</v>
      </c>
      <c r="J33" s="70">
        <v>1578517</v>
      </c>
      <c r="K33" s="72">
        <v>1634788</v>
      </c>
      <c r="L33" s="72">
        <v>0</v>
      </c>
      <c r="M33" s="72">
        <v>86225</v>
      </c>
      <c r="N33" s="72">
        <v>3299530</v>
      </c>
      <c r="O33" s="71">
        <v>3103171</v>
      </c>
      <c r="P33" s="74">
        <f>IF(E33=0,,-F33/E33)</f>
        <v>0.7064025517282154</v>
      </c>
      <c r="Q33" s="74">
        <f>IF(E33=0,,-G33/E33)</f>
        <v>0.18802482930450357</v>
      </c>
      <c r="R33" s="90">
        <f>IF(E33=0,,I33/E33)</f>
        <v>0.008472516427556611</v>
      </c>
    </row>
    <row r="34" spans="1:18" ht="11.25" customHeight="1">
      <c r="A34" s="103"/>
      <c r="B34" s="91">
        <v>2008</v>
      </c>
      <c r="C34" s="92">
        <v>3436113</v>
      </c>
      <c r="D34" s="93">
        <v>2995114</v>
      </c>
      <c r="E34" s="92">
        <v>3430453</v>
      </c>
      <c r="F34" s="94">
        <v>-2458180</v>
      </c>
      <c r="G34" s="93">
        <v>-675850</v>
      </c>
      <c r="H34" s="95">
        <v>112689</v>
      </c>
      <c r="I34" s="92">
        <v>112689</v>
      </c>
      <c r="J34" s="92">
        <v>1584127</v>
      </c>
      <c r="K34" s="94">
        <v>1609218</v>
      </c>
      <c r="L34" s="94">
        <v>0</v>
      </c>
      <c r="M34" s="94">
        <v>84947</v>
      </c>
      <c r="N34" s="94">
        <v>3278292</v>
      </c>
      <c r="O34" s="93">
        <v>3086960</v>
      </c>
      <c r="P34" s="96">
        <f>IF(E34=0,,-F34/E34)</f>
        <v>0.716575915775555</v>
      </c>
      <c r="Q34" s="96">
        <f>IF(E34=0,,-G34/E34)</f>
        <v>0.1970147965880891</v>
      </c>
      <c r="R34" s="97">
        <f>IF(E34=0,,I34/E34)</f>
        <v>0.03284959741468547</v>
      </c>
    </row>
    <row r="35" spans="1:18" ht="11.25" customHeight="1">
      <c r="A35" s="101" t="s">
        <v>52</v>
      </c>
      <c r="B35" s="42">
        <f>B37-2</f>
        <v>2006</v>
      </c>
      <c r="C35" s="84">
        <v>415372</v>
      </c>
      <c r="D35" s="85">
        <v>325310</v>
      </c>
      <c r="E35" s="84">
        <v>333733</v>
      </c>
      <c r="F35" s="86">
        <v>-238760</v>
      </c>
      <c r="G35" s="85">
        <v>-54720</v>
      </c>
      <c r="H35" s="87">
        <v>54926</v>
      </c>
      <c r="I35" s="84">
        <v>54926</v>
      </c>
      <c r="J35" s="84">
        <v>265664</v>
      </c>
      <c r="K35" s="86">
        <v>206523</v>
      </c>
      <c r="L35" s="86">
        <v>0</v>
      </c>
      <c r="M35" s="86">
        <v>5800</v>
      </c>
      <c r="N35" s="86">
        <v>477987</v>
      </c>
      <c r="O35" s="85">
        <v>344256</v>
      </c>
      <c r="P35" s="88">
        <f>IF(E35=0,,-F35/E35)</f>
        <v>0.7154222087716827</v>
      </c>
      <c r="Q35" s="88">
        <f>IF(E35=0,,-G35/E35)</f>
        <v>0.16396340787395913</v>
      </c>
      <c r="R35" s="89">
        <f>IF(E35=0,,I35/E35)</f>
        <v>0.16458066777933258</v>
      </c>
    </row>
    <row r="36" spans="1:18" ht="11.25" customHeight="1">
      <c r="A36" s="102"/>
      <c r="B36" s="26">
        <f>B37-1</f>
        <v>2007</v>
      </c>
      <c r="C36" s="70">
        <v>437742</v>
      </c>
      <c r="D36" s="71">
        <v>344110</v>
      </c>
      <c r="E36" s="70">
        <v>398768</v>
      </c>
      <c r="F36" s="72">
        <v>-300444</v>
      </c>
      <c r="G36" s="71">
        <v>-73620</v>
      </c>
      <c r="H36" s="73">
        <v>30279</v>
      </c>
      <c r="I36" s="70">
        <v>30279</v>
      </c>
      <c r="J36" s="70">
        <v>307092</v>
      </c>
      <c r="K36" s="72">
        <v>248837</v>
      </c>
      <c r="L36" s="72">
        <v>0</v>
      </c>
      <c r="M36" s="72">
        <v>11140</v>
      </c>
      <c r="N36" s="72">
        <v>567069</v>
      </c>
      <c r="O36" s="71">
        <v>406421</v>
      </c>
      <c r="P36" s="74">
        <f>IF(E36=0,,-F36/E36)</f>
        <v>0.7534305661437226</v>
      </c>
      <c r="Q36" s="74">
        <f>IF(E36=0,,-G36/E36)</f>
        <v>0.18461862536612766</v>
      </c>
      <c r="R36" s="90">
        <f>IF(E36=0,,I36/E36)</f>
        <v>0.07593136861533523</v>
      </c>
    </row>
    <row r="37" spans="1:18" ht="11.25" customHeight="1">
      <c r="A37" s="103"/>
      <c r="B37" s="91">
        <v>2008</v>
      </c>
      <c r="C37" s="92">
        <v>463132</v>
      </c>
      <c r="D37" s="93">
        <v>356662</v>
      </c>
      <c r="E37" s="92">
        <v>454945</v>
      </c>
      <c r="F37" s="94">
        <v>-298298</v>
      </c>
      <c r="G37" s="93">
        <v>-82623</v>
      </c>
      <c r="H37" s="95">
        <v>117885</v>
      </c>
      <c r="I37" s="92">
        <v>117885</v>
      </c>
      <c r="J37" s="92">
        <v>315280</v>
      </c>
      <c r="K37" s="94">
        <v>261999</v>
      </c>
      <c r="L37" s="94">
        <v>0</v>
      </c>
      <c r="M37" s="94">
        <v>12740</v>
      </c>
      <c r="N37" s="94">
        <v>590019</v>
      </c>
      <c r="O37" s="93">
        <v>382123</v>
      </c>
      <c r="P37" s="96">
        <f>IF(E37=0,,-F37/E37)</f>
        <v>0.6556792579322775</v>
      </c>
      <c r="Q37" s="96">
        <f>IF(E37=0,,-G37/E37)</f>
        <v>0.1816109639626768</v>
      </c>
      <c r="R37" s="97">
        <f>IF(E37=0,,I37/E37)</f>
        <v>0.2591192341931442</v>
      </c>
    </row>
    <row r="38" spans="1:18" ht="11.25" customHeight="1">
      <c r="A38" s="101" t="s">
        <v>53</v>
      </c>
      <c r="B38" s="42">
        <f>B40-2</f>
        <v>2006</v>
      </c>
      <c r="C38" s="84">
        <v>23643</v>
      </c>
      <c r="D38" s="85">
        <v>10007</v>
      </c>
      <c r="E38" s="84">
        <v>35054</v>
      </c>
      <c r="F38" s="86">
        <v>-13412</v>
      </c>
      <c r="G38" s="85">
        <v>-10602</v>
      </c>
      <c r="H38" s="87">
        <v>-932</v>
      </c>
      <c r="I38" s="84">
        <v>-932</v>
      </c>
      <c r="J38" s="84">
        <v>8057</v>
      </c>
      <c r="K38" s="86">
        <v>26515</v>
      </c>
      <c r="L38" s="86">
        <v>0</v>
      </c>
      <c r="M38" s="86">
        <v>0</v>
      </c>
      <c r="N38" s="86">
        <v>34572</v>
      </c>
      <c r="O38" s="85">
        <v>27738</v>
      </c>
      <c r="P38" s="88">
        <f>IF(E38=0,,-F38/E38)</f>
        <v>0.3826096879100816</v>
      </c>
      <c r="Q38" s="88">
        <f>IF(E38=0,,-G38/E38)</f>
        <v>0.3024476521937582</v>
      </c>
      <c r="R38" s="89">
        <f>IF(E38=0,,I38/E38)</f>
        <v>-0.02658755063616135</v>
      </c>
    </row>
    <row r="39" spans="1:18" ht="11.25" customHeight="1">
      <c r="A39" s="102"/>
      <c r="B39" s="26">
        <f>B40-1</f>
        <v>2007</v>
      </c>
      <c r="C39" s="70">
        <v>39355</v>
      </c>
      <c r="D39" s="71">
        <v>25583</v>
      </c>
      <c r="E39" s="70">
        <v>38764</v>
      </c>
      <c r="F39" s="72">
        <v>1546</v>
      </c>
      <c r="G39" s="71">
        <v>-15938</v>
      </c>
      <c r="H39" s="73">
        <v>12919</v>
      </c>
      <c r="I39" s="70">
        <v>12919</v>
      </c>
      <c r="J39" s="70">
        <v>7010</v>
      </c>
      <c r="K39" s="72">
        <v>12783</v>
      </c>
      <c r="L39" s="72">
        <v>0</v>
      </c>
      <c r="M39" s="72">
        <v>0</v>
      </c>
      <c r="N39" s="72">
        <v>19793</v>
      </c>
      <c r="O39" s="71">
        <v>19645</v>
      </c>
      <c r="P39" s="74">
        <f>IF(E39=0,,-F39/E39)</f>
        <v>-0.03988236508100299</v>
      </c>
      <c r="Q39" s="74">
        <f>IF(E39=0,,-G39/E39)</f>
        <v>0.41115467959962854</v>
      </c>
      <c r="R39" s="90">
        <f>IF(E39=0,,I39/E39)</f>
        <v>0.333273140026829</v>
      </c>
    </row>
    <row r="40" spans="1:18" ht="11.25" customHeight="1">
      <c r="A40" s="103"/>
      <c r="B40" s="91">
        <v>2008</v>
      </c>
      <c r="C40" s="92">
        <v>34288</v>
      </c>
      <c r="D40" s="93">
        <v>21874</v>
      </c>
      <c r="E40" s="92">
        <v>31672</v>
      </c>
      <c r="F40" s="94">
        <v>-4084</v>
      </c>
      <c r="G40" s="93">
        <v>-13335</v>
      </c>
      <c r="H40" s="95">
        <v>4655</v>
      </c>
      <c r="I40" s="92">
        <v>4655</v>
      </c>
      <c r="J40" s="92">
        <v>9013</v>
      </c>
      <c r="K40" s="94">
        <v>8002</v>
      </c>
      <c r="L40" s="94">
        <v>0</v>
      </c>
      <c r="M40" s="94">
        <v>606</v>
      </c>
      <c r="N40" s="94">
        <v>17621</v>
      </c>
      <c r="O40" s="93">
        <v>17621</v>
      </c>
      <c r="P40" s="96">
        <f>IF(E40=0,,-F40/E40)</f>
        <v>0.12894670371305886</v>
      </c>
      <c r="Q40" s="96">
        <f>IF(E40=0,,-G40/E40)</f>
        <v>0.42103435210911844</v>
      </c>
      <c r="R40" s="97">
        <f>IF(E40=0,,I40/E40)</f>
        <v>0.1469752462743117</v>
      </c>
    </row>
    <row r="41" spans="1:18" ht="11.25" customHeight="1">
      <c r="A41" s="101" t="s">
        <v>54</v>
      </c>
      <c r="B41" s="42">
        <f>B43-2</f>
        <v>2006</v>
      </c>
      <c r="C41" s="84">
        <v>488352</v>
      </c>
      <c r="D41" s="85">
        <v>263008</v>
      </c>
      <c r="E41" s="84">
        <v>467455</v>
      </c>
      <c r="F41" s="86">
        <v>-121634</v>
      </c>
      <c r="G41" s="85">
        <v>-227948</v>
      </c>
      <c r="H41" s="87">
        <v>25847</v>
      </c>
      <c r="I41" s="84">
        <v>25847</v>
      </c>
      <c r="J41" s="84">
        <v>397105</v>
      </c>
      <c r="K41" s="86">
        <v>5841</v>
      </c>
      <c r="L41" s="86">
        <v>0</v>
      </c>
      <c r="M41" s="86">
        <v>200</v>
      </c>
      <c r="N41" s="86">
        <v>403146</v>
      </c>
      <c r="O41" s="85">
        <v>122020</v>
      </c>
      <c r="P41" s="88">
        <f>IF(E41=0,,-F41/E41)</f>
        <v>0.26020472558855934</v>
      </c>
      <c r="Q41" s="88">
        <f>IF(E41=0,,-G41/E41)</f>
        <v>0.48763624306082937</v>
      </c>
      <c r="R41" s="89">
        <f>IF(E41=0,,I41/E41)</f>
        <v>0.05529302285781519</v>
      </c>
    </row>
    <row r="42" spans="1:18" ht="11.25" customHeight="1">
      <c r="A42" s="102"/>
      <c r="B42" s="26">
        <f>B43-1</f>
        <v>2007</v>
      </c>
      <c r="C42" s="70">
        <v>570347</v>
      </c>
      <c r="D42" s="71">
        <v>331163</v>
      </c>
      <c r="E42" s="70">
        <v>509557</v>
      </c>
      <c r="F42" s="72">
        <v>-146702</v>
      </c>
      <c r="G42" s="71">
        <v>-254109</v>
      </c>
      <c r="H42" s="73">
        <v>28452</v>
      </c>
      <c r="I42" s="70">
        <v>28452</v>
      </c>
      <c r="J42" s="70">
        <v>456039</v>
      </c>
      <c r="K42" s="72">
        <v>7442</v>
      </c>
      <c r="L42" s="72">
        <v>0</v>
      </c>
      <c r="M42" s="72">
        <v>300</v>
      </c>
      <c r="N42" s="72">
        <v>463781</v>
      </c>
      <c r="O42" s="71">
        <v>152242</v>
      </c>
      <c r="P42" s="74">
        <f>IF(E42=0,,-F42/E42)</f>
        <v>0.2879010591553055</v>
      </c>
      <c r="Q42" s="74">
        <f>IF(E42=0,,-G42/E42)</f>
        <v>0.4986861136241873</v>
      </c>
      <c r="R42" s="90">
        <f>IF(E42=0,,I42/E42)</f>
        <v>0.05583673661631574</v>
      </c>
    </row>
    <row r="43" spans="1:18" ht="11.25" customHeight="1">
      <c r="A43" s="103"/>
      <c r="B43" s="91">
        <v>2008</v>
      </c>
      <c r="C43" s="92">
        <v>549776</v>
      </c>
      <c r="D43" s="93">
        <v>337407</v>
      </c>
      <c r="E43" s="92">
        <v>532807</v>
      </c>
      <c r="F43" s="94">
        <v>-171306</v>
      </c>
      <c r="G43" s="93">
        <v>-275253</v>
      </c>
      <c r="H43" s="95">
        <v>1631</v>
      </c>
      <c r="I43" s="92">
        <v>1631</v>
      </c>
      <c r="J43" s="92">
        <v>488406</v>
      </c>
      <c r="K43" s="94">
        <v>10688</v>
      </c>
      <c r="L43" s="94">
        <v>0</v>
      </c>
      <c r="M43" s="94">
        <v>330</v>
      </c>
      <c r="N43" s="94">
        <v>499424</v>
      </c>
      <c r="O43" s="93">
        <v>191452</v>
      </c>
      <c r="P43" s="96">
        <f>IF(E43=0,,-F43/E43)</f>
        <v>0.32151604614804236</v>
      </c>
      <c r="Q43" s="96">
        <f>IF(E43=0,,-G43/E43)</f>
        <v>0.5166092037079092</v>
      </c>
      <c r="R43" s="97">
        <f>IF(E43=0,,I43/E43)</f>
        <v>0.003061145968427592</v>
      </c>
    </row>
    <row r="44" spans="1:18" ht="11.25" customHeight="1">
      <c r="A44" s="101" t="s">
        <v>55</v>
      </c>
      <c r="B44" s="42">
        <f>B46-2</f>
        <v>2006</v>
      </c>
      <c r="C44" s="84">
        <v>20186</v>
      </c>
      <c r="D44" s="85">
        <v>19612</v>
      </c>
      <c r="E44" s="84">
        <v>16518</v>
      </c>
      <c r="F44" s="86">
        <v>-19313</v>
      </c>
      <c r="G44" s="85">
        <v>-7973</v>
      </c>
      <c r="H44" s="87">
        <v>-10923</v>
      </c>
      <c r="I44" s="84">
        <v>-10923</v>
      </c>
      <c r="J44" s="84">
        <v>9583</v>
      </c>
      <c r="K44" s="86">
        <v>12575</v>
      </c>
      <c r="L44" s="86">
        <v>0</v>
      </c>
      <c r="M44" s="86">
        <v>784</v>
      </c>
      <c r="N44" s="86">
        <v>22942</v>
      </c>
      <c r="O44" s="85">
        <v>22477</v>
      </c>
      <c r="P44" s="88">
        <f>IF(E44=0,,-F44/E44)</f>
        <v>1.1692093473786174</v>
      </c>
      <c r="Q44" s="88">
        <f>IF(E44=0,,-G44/E44)</f>
        <v>0.48268555515195544</v>
      </c>
      <c r="R44" s="89">
        <f>IF(E44=0,,I44/E44)</f>
        <v>-0.6612786051580094</v>
      </c>
    </row>
    <row r="45" spans="1:18" ht="11.25" customHeight="1">
      <c r="A45" s="102"/>
      <c r="B45" s="26">
        <f>B46-1</f>
        <v>2007</v>
      </c>
      <c r="C45" s="70">
        <v>31904</v>
      </c>
      <c r="D45" s="71">
        <v>30758</v>
      </c>
      <c r="E45" s="70">
        <v>26293</v>
      </c>
      <c r="F45" s="72">
        <v>-22256</v>
      </c>
      <c r="G45" s="71">
        <v>-10026</v>
      </c>
      <c r="H45" s="73">
        <v>-6549</v>
      </c>
      <c r="I45" s="70">
        <v>-6549</v>
      </c>
      <c r="J45" s="70">
        <v>15194</v>
      </c>
      <c r="K45" s="72">
        <v>12553</v>
      </c>
      <c r="L45" s="72">
        <v>0</v>
      </c>
      <c r="M45" s="72">
        <v>477</v>
      </c>
      <c r="N45" s="72">
        <v>28224</v>
      </c>
      <c r="O45" s="71">
        <v>27985</v>
      </c>
      <c r="P45" s="74">
        <f>IF(E45=0,,-F45/E45)</f>
        <v>0.8464610352565322</v>
      </c>
      <c r="Q45" s="74">
        <f>IF(E45=0,,-G45/E45)</f>
        <v>0.3813182215798882</v>
      </c>
      <c r="R45" s="90">
        <f>IF(E45=0,,I45/E45)</f>
        <v>-0.24907770128931656</v>
      </c>
    </row>
    <row r="46" spans="1:18" ht="11.25" customHeight="1">
      <c r="A46" s="103"/>
      <c r="B46" s="91">
        <v>2008</v>
      </c>
      <c r="C46" s="92">
        <v>40586</v>
      </c>
      <c r="D46" s="93">
        <v>39767</v>
      </c>
      <c r="E46" s="92">
        <v>35465</v>
      </c>
      <c r="F46" s="94">
        <v>-31284</v>
      </c>
      <c r="G46" s="93">
        <v>-10415</v>
      </c>
      <c r="H46" s="95">
        <v>-5670</v>
      </c>
      <c r="I46" s="92">
        <v>-5670</v>
      </c>
      <c r="J46" s="92">
        <v>20315</v>
      </c>
      <c r="K46" s="94">
        <v>16577</v>
      </c>
      <c r="L46" s="94">
        <v>0</v>
      </c>
      <c r="M46" s="94">
        <v>793</v>
      </c>
      <c r="N46" s="94">
        <v>37685</v>
      </c>
      <c r="O46" s="93">
        <v>37373</v>
      </c>
      <c r="P46" s="96">
        <f>IF(E46=0,,-F46/E46)</f>
        <v>0.8821091216692514</v>
      </c>
      <c r="Q46" s="96">
        <f>IF(E46=0,,-G46/E46)</f>
        <v>0.2936698153108699</v>
      </c>
      <c r="R46" s="97">
        <f>IF(E46=0,,I46/E46)</f>
        <v>-0.1598759340194558</v>
      </c>
    </row>
    <row r="47" spans="1:18" ht="11.25" customHeight="1">
      <c r="A47" s="101" t="s">
        <v>64</v>
      </c>
      <c r="B47" s="42">
        <f>B49-2</f>
        <v>2006</v>
      </c>
      <c r="C47" s="84">
        <v>20039</v>
      </c>
      <c r="D47" s="85">
        <v>2556</v>
      </c>
      <c r="E47" s="84">
        <v>17782</v>
      </c>
      <c r="F47" s="86">
        <v>-15804</v>
      </c>
      <c r="G47" s="85">
        <v>-6753</v>
      </c>
      <c r="H47" s="87">
        <v>-1868</v>
      </c>
      <c r="I47" s="84">
        <v>-1868</v>
      </c>
      <c r="J47" s="84">
        <v>10408</v>
      </c>
      <c r="K47" s="86">
        <v>12498</v>
      </c>
      <c r="L47" s="86">
        <v>0</v>
      </c>
      <c r="M47" s="86">
        <v>624</v>
      </c>
      <c r="N47" s="86">
        <v>23530</v>
      </c>
      <c r="O47" s="85">
        <v>3583</v>
      </c>
      <c r="P47" s="88">
        <f>IF(E47=0,,-F47/E47)</f>
        <v>0.8887639185693398</v>
      </c>
      <c r="Q47" s="88">
        <f>IF(E47=0,,-G47/E47)</f>
        <v>0.3797660555618041</v>
      </c>
      <c r="R47" s="89">
        <f>IF(E47=0,,I47/E47)</f>
        <v>-0.10505005061297942</v>
      </c>
    </row>
    <row r="48" spans="1:18" ht="11.25" customHeight="1">
      <c r="A48" s="102"/>
      <c r="B48" s="26">
        <f>B49-1</f>
        <v>2007</v>
      </c>
      <c r="C48" s="70">
        <v>21379</v>
      </c>
      <c r="D48" s="71">
        <v>20709</v>
      </c>
      <c r="E48" s="70">
        <v>20847</v>
      </c>
      <c r="F48" s="72">
        <v>-23306</v>
      </c>
      <c r="G48" s="71">
        <v>-9320</v>
      </c>
      <c r="H48" s="73">
        <v>-5437</v>
      </c>
      <c r="I48" s="70">
        <v>-5437</v>
      </c>
      <c r="J48" s="70">
        <v>10940</v>
      </c>
      <c r="K48" s="72">
        <v>15386</v>
      </c>
      <c r="L48" s="72">
        <v>0</v>
      </c>
      <c r="M48" s="72">
        <v>768</v>
      </c>
      <c r="N48" s="72">
        <v>27094</v>
      </c>
      <c r="O48" s="71">
        <v>17574</v>
      </c>
      <c r="P48" s="74">
        <f>IF(E48=0,,-F48/E48)</f>
        <v>1.1179546217681202</v>
      </c>
      <c r="Q48" s="74">
        <f>IF(E48=0,,-G48/E48)</f>
        <v>0.44706672422890587</v>
      </c>
      <c r="R48" s="90">
        <f>IF(E48=0,,I48/E48)</f>
        <v>-0.2608049119777426</v>
      </c>
    </row>
    <row r="49" spans="1:18" ht="11.25" customHeight="1">
      <c r="A49" s="103"/>
      <c r="B49" s="91">
        <v>2008</v>
      </c>
      <c r="C49" s="92"/>
      <c r="D49" s="93"/>
      <c r="E49" s="92"/>
      <c r="F49" s="94"/>
      <c r="G49" s="93"/>
      <c r="H49" s="95"/>
      <c r="I49" s="92"/>
      <c r="J49" s="92"/>
      <c r="K49" s="94"/>
      <c r="L49" s="94"/>
      <c r="M49" s="94"/>
      <c r="N49" s="94"/>
      <c r="O49" s="93"/>
      <c r="P49" s="96">
        <f>IF(E49=0,,-F49/E49)</f>
        <v>0</v>
      </c>
      <c r="Q49" s="96">
        <f>IF(E49=0,,-G49/E49)</f>
        <v>0</v>
      </c>
      <c r="R49" s="97">
        <f>IF(E49=0,,I49/E49)</f>
        <v>0</v>
      </c>
    </row>
    <row r="50" spans="1:18" ht="11.25" customHeight="1">
      <c r="A50" s="101" t="s">
        <v>56</v>
      </c>
      <c r="B50" s="42">
        <f>B52-2</f>
        <v>2006</v>
      </c>
      <c r="C50" s="84">
        <v>1435065</v>
      </c>
      <c r="D50" s="85">
        <v>1404004</v>
      </c>
      <c r="E50" s="84">
        <v>1421825</v>
      </c>
      <c r="F50" s="86">
        <v>-719283</v>
      </c>
      <c r="G50" s="85">
        <v>-181120</v>
      </c>
      <c r="H50" s="87">
        <v>520098</v>
      </c>
      <c r="I50" s="84">
        <v>520362</v>
      </c>
      <c r="J50" s="84">
        <v>615907</v>
      </c>
      <c r="K50" s="86">
        <v>613636</v>
      </c>
      <c r="L50" s="86">
        <v>34025</v>
      </c>
      <c r="M50" s="86">
        <v>26140</v>
      </c>
      <c r="N50" s="86">
        <v>1289708</v>
      </c>
      <c r="O50" s="85">
        <v>1248244</v>
      </c>
      <c r="P50" s="88">
        <f>IF(E50=0,,-F50/E50)</f>
        <v>0.5058871520756774</v>
      </c>
      <c r="Q50" s="88">
        <f>IF(E50=0,,-G50/E50)</f>
        <v>0.1273855783939655</v>
      </c>
      <c r="R50" s="89">
        <f>IF(E50=0,,I50/E50)</f>
        <v>0.36598174880874934</v>
      </c>
    </row>
    <row r="51" spans="1:18" ht="11.25" customHeight="1">
      <c r="A51" s="102"/>
      <c r="B51" s="26">
        <f>B52-1</f>
        <v>2007</v>
      </c>
      <c r="C51" s="70">
        <v>1439418</v>
      </c>
      <c r="D51" s="71">
        <v>1415110</v>
      </c>
      <c r="E51" s="70">
        <v>1436769</v>
      </c>
      <c r="F51" s="72">
        <v>-917695</v>
      </c>
      <c r="G51" s="71">
        <v>-184284</v>
      </c>
      <c r="H51" s="73">
        <v>334668</v>
      </c>
      <c r="I51" s="70">
        <v>335051</v>
      </c>
      <c r="J51" s="70">
        <v>618555</v>
      </c>
      <c r="K51" s="72">
        <v>605710</v>
      </c>
      <c r="L51" s="72">
        <v>31079</v>
      </c>
      <c r="M51" s="72">
        <v>26269</v>
      </c>
      <c r="N51" s="72">
        <v>1281613</v>
      </c>
      <c r="O51" s="71">
        <v>1246184</v>
      </c>
      <c r="P51" s="74">
        <f>IF(E51=0,,-F51/E51)</f>
        <v>0.6387213254183519</v>
      </c>
      <c r="Q51" s="74">
        <f>IF(E51=0,,-G51/E51)</f>
        <v>0.12826278963424184</v>
      </c>
      <c r="R51" s="90">
        <f>IF(E51=0,,I51/E51)</f>
        <v>0.23319754254163336</v>
      </c>
    </row>
    <row r="52" spans="1:18" ht="11.25" customHeight="1">
      <c r="A52" s="103"/>
      <c r="B52" s="91">
        <v>2008</v>
      </c>
      <c r="C52" s="92">
        <v>1443095</v>
      </c>
      <c r="D52" s="93">
        <v>1425007</v>
      </c>
      <c r="E52" s="92">
        <v>1439024</v>
      </c>
      <c r="F52" s="94">
        <v>-1065950</v>
      </c>
      <c r="G52" s="93">
        <v>-187880</v>
      </c>
      <c r="H52" s="95">
        <v>201394</v>
      </c>
      <c r="I52" s="92">
        <v>201072</v>
      </c>
      <c r="J52" s="92">
        <v>622627</v>
      </c>
      <c r="K52" s="94">
        <v>593758</v>
      </c>
      <c r="L52" s="94">
        <v>30325</v>
      </c>
      <c r="M52" s="94">
        <v>29443</v>
      </c>
      <c r="N52" s="94">
        <v>1276153</v>
      </c>
      <c r="O52" s="93">
        <v>1242541</v>
      </c>
      <c r="P52" s="96">
        <f>IF(E52=0,,-F52/E52)</f>
        <v>0.7407451161342687</v>
      </c>
      <c r="Q52" s="96">
        <f>IF(E52=0,,-G52/E52)</f>
        <v>0.13056071337239686</v>
      </c>
      <c r="R52" s="97">
        <f>IF(E52=0,,I52/E52)</f>
        <v>0.13972803789234925</v>
      </c>
    </row>
    <row r="53" spans="1:18" ht="11.25" customHeight="1">
      <c r="A53" s="101" t="s">
        <v>57</v>
      </c>
      <c r="B53" s="42">
        <f>B55-2</f>
        <v>2006</v>
      </c>
      <c r="C53" s="84">
        <v>59084</v>
      </c>
      <c r="D53" s="85">
        <v>14726</v>
      </c>
      <c r="E53" s="84">
        <v>62803</v>
      </c>
      <c r="F53" s="86">
        <v>-37747</v>
      </c>
      <c r="G53" s="85">
        <v>-26025</v>
      </c>
      <c r="H53" s="87">
        <v>-17272</v>
      </c>
      <c r="I53" s="84">
        <v>-17419</v>
      </c>
      <c r="J53" s="84">
        <v>52392</v>
      </c>
      <c r="K53" s="86">
        <v>20023</v>
      </c>
      <c r="L53" s="86">
        <v>0</v>
      </c>
      <c r="M53" s="86">
        <v>1678</v>
      </c>
      <c r="N53" s="86">
        <v>74093</v>
      </c>
      <c r="O53" s="85">
        <v>69172</v>
      </c>
      <c r="P53" s="88">
        <f>IF(E53=0,,-F53/E53)</f>
        <v>0.6010381669665462</v>
      </c>
      <c r="Q53" s="88">
        <f>IF(E53=0,,-G53/E53)</f>
        <v>0.41439103227552826</v>
      </c>
      <c r="R53" s="89">
        <f>IF(E53=0,,I53/E53)</f>
        <v>-0.27735936181392606</v>
      </c>
    </row>
    <row r="54" spans="1:18" ht="11.25" customHeight="1">
      <c r="A54" s="102"/>
      <c r="B54" s="26">
        <f>B55-1</f>
        <v>2007</v>
      </c>
      <c r="C54" s="70">
        <v>13898</v>
      </c>
      <c r="D54" s="71">
        <v>6796</v>
      </c>
      <c r="E54" s="70">
        <v>15345</v>
      </c>
      <c r="F54" s="72">
        <v>2686</v>
      </c>
      <c r="G54" s="71">
        <v>-6937</v>
      </c>
      <c r="H54" s="73">
        <v>7376</v>
      </c>
      <c r="I54" s="70">
        <v>7376</v>
      </c>
      <c r="J54" s="70">
        <v>50596</v>
      </c>
      <c r="K54" s="72">
        <v>10785</v>
      </c>
      <c r="L54" s="72">
        <v>0</v>
      </c>
      <c r="M54" s="72">
        <v>161</v>
      </c>
      <c r="N54" s="72">
        <v>61542</v>
      </c>
      <c r="O54" s="71">
        <v>59932</v>
      </c>
      <c r="P54" s="74">
        <f>IF(E54=0,,-F54/E54)</f>
        <v>-0.17504072987943955</v>
      </c>
      <c r="Q54" s="74">
        <f>IF(E54=0,,-G54/E54)</f>
        <v>0.45206907787552947</v>
      </c>
      <c r="R54" s="90">
        <f>IF(E54=0,,I54/E54)</f>
        <v>0.48067774519387424</v>
      </c>
    </row>
    <row r="55" spans="1:18" ht="11.25" customHeight="1">
      <c r="A55" s="103"/>
      <c r="B55" s="91">
        <v>2008</v>
      </c>
      <c r="C55" s="92">
        <v>9530</v>
      </c>
      <c r="D55" s="93">
        <v>8110</v>
      </c>
      <c r="E55" s="92">
        <v>9628</v>
      </c>
      <c r="F55" s="94">
        <v>-1468</v>
      </c>
      <c r="G55" s="93">
        <v>-5954</v>
      </c>
      <c r="H55" s="95">
        <v>19</v>
      </c>
      <c r="I55" s="92">
        <v>25</v>
      </c>
      <c r="J55" s="92">
        <v>50498</v>
      </c>
      <c r="K55" s="94">
        <v>8680</v>
      </c>
      <c r="L55" s="94">
        <v>0</v>
      </c>
      <c r="M55" s="94">
        <v>155</v>
      </c>
      <c r="N55" s="94">
        <v>59333</v>
      </c>
      <c r="O55" s="93">
        <v>58696</v>
      </c>
      <c r="P55" s="96">
        <f>IF(E55=0,,-F55/E55)</f>
        <v>0.152471956792688</v>
      </c>
      <c r="Q55" s="96">
        <f>IF(E55=0,,-G55/E55)</f>
        <v>0.6184046530951391</v>
      </c>
      <c r="R55" s="97">
        <f>IF(E55=0,,I55/E55)</f>
        <v>0.002596593269630245</v>
      </c>
    </row>
  </sheetData>
  <mergeCells count="16"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9661251</v>
      </c>
      <c r="D7" s="21">
        <v>456742</v>
      </c>
      <c r="E7" s="21">
        <v>13941</v>
      </c>
      <c r="F7" s="21">
        <v>-6067406</v>
      </c>
      <c r="G7" s="21">
        <v>0</v>
      </c>
      <c r="H7" s="21">
        <v>-406374</v>
      </c>
      <c r="I7" s="21">
        <v>-2057129</v>
      </c>
      <c r="J7" s="21">
        <v>-8299</v>
      </c>
      <c r="K7" s="21">
        <v>0</v>
      </c>
      <c r="L7" s="22">
        <v>1592726</v>
      </c>
      <c r="M7" s="23">
        <f>IF(C7=0,,-F7/C7)</f>
        <v>0.62801452938134</v>
      </c>
      <c r="N7" s="23">
        <f>IF(C7=0,,-I7/C7)</f>
        <v>0.21292573808505752</v>
      </c>
      <c r="O7" s="24">
        <f>IF(C7=0,,L7/C7)</f>
        <v>0.16485711840009126</v>
      </c>
    </row>
    <row r="8" spans="1:15" ht="11.25" customHeight="1">
      <c r="A8" s="25"/>
      <c r="B8" s="26">
        <f>B9-1</f>
        <v>2007</v>
      </c>
      <c r="C8" s="27">
        <v>9516540</v>
      </c>
      <c r="D8" s="28">
        <v>530443</v>
      </c>
      <c r="E8" s="28">
        <v>19389</v>
      </c>
      <c r="F8" s="28">
        <v>-5906561</v>
      </c>
      <c r="G8" s="28">
        <v>0</v>
      </c>
      <c r="H8" s="28">
        <v>-359933</v>
      </c>
      <c r="I8" s="28">
        <v>-2139405</v>
      </c>
      <c r="J8" s="28">
        <v>-11477</v>
      </c>
      <c r="K8" s="28">
        <v>0</v>
      </c>
      <c r="L8" s="29">
        <v>1648996</v>
      </c>
      <c r="M8" s="30">
        <f>IF(C8=0,,-F8/C8)</f>
        <v>0.62066265680594</v>
      </c>
      <c r="N8" s="30">
        <f>IF(C8=0,,-I8/C8)</f>
        <v>0.22480912180267199</v>
      </c>
      <c r="O8" s="31">
        <f>IF(C8=0,,L8/C8)</f>
        <v>0.17327684221366169</v>
      </c>
    </row>
    <row r="9" spans="1:15" ht="11.25" customHeight="1" thickBot="1">
      <c r="A9" s="32"/>
      <c r="B9" s="33">
        <v>2008</v>
      </c>
      <c r="C9" s="34">
        <v>9792920</v>
      </c>
      <c r="D9" s="35">
        <v>640436</v>
      </c>
      <c r="E9" s="35">
        <v>24492</v>
      </c>
      <c r="F9" s="35">
        <v>-6876005</v>
      </c>
      <c r="G9" s="35">
        <v>-743</v>
      </c>
      <c r="H9" s="35">
        <v>-143587</v>
      </c>
      <c r="I9" s="35">
        <v>-2086407</v>
      </c>
      <c r="J9" s="35">
        <v>-28763</v>
      </c>
      <c r="K9" s="35">
        <v>-4393</v>
      </c>
      <c r="L9" s="36">
        <v>1317950</v>
      </c>
      <c r="M9" s="37">
        <f>IF(C9=0,,-F9/C9)</f>
        <v>0.7021404238980815</v>
      </c>
      <c r="N9" s="37">
        <f>IF(C9=0,,-I9/C9)</f>
        <v>0.2130525930978707</v>
      </c>
      <c r="O9" s="38">
        <f>IF(C9=0,,L9/C9)</f>
        <v>0.1345819224500966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60</v>
      </c>
      <c r="B11" s="42">
        <f>B13-2</f>
        <v>2006</v>
      </c>
      <c r="C11" s="43">
        <v>19376</v>
      </c>
      <c r="D11" s="44">
        <v>22</v>
      </c>
      <c r="E11" s="44">
        <v>0</v>
      </c>
      <c r="F11" s="44">
        <v>-378</v>
      </c>
      <c r="G11" s="44">
        <v>0</v>
      </c>
      <c r="H11" s="44">
        <v>0</v>
      </c>
      <c r="I11" s="44">
        <v>-15052</v>
      </c>
      <c r="J11" s="44">
        <v>0</v>
      </c>
      <c r="K11" s="44">
        <v>0</v>
      </c>
      <c r="L11" s="45">
        <v>3968</v>
      </c>
      <c r="M11" s="46">
        <f>IF(C11=0,,-F11/C11)</f>
        <v>0.019508670520231215</v>
      </c>
      <c r="N11" s="46">
        <f>IF(C11=0,,-I11/C11)</f>
        <v>0.7768373245251858</v>
      </c>
      <c r="O11" s="47">
        <f>IF(C11=0,,L11/C11)</f>
        <v>0.20478943022295623</v>
      </c>
    </row>
    <row r="12" spans="1:15" ht="11.25" customHeight="1">
      <c r="A12" s="102"/>
      <c r="B12" s="26">
        <f>B13-1</f>
        <v>2007</v>
      </c>
      <c r="C12" s="27">
        <v>16493</v>
      </c>
      <c r="D12" s="28">
        <v>170</v>
      </c>
      <c r="E12" s="28">
        <v>0</v>
      </c>
      <c r="F12" s="28">
        <v>-791</v>
      </c>
      <c r="G12" s="28">
        <v>0</v>
      </c>
      <c r="H12" s="28">
        <v>0</v>
      </c>
      <c r="I12" s="28">
        <v>-13910</v>
      </c>
      <c r="J12" s="28">
        <v>0</v>
      </c>
      <c r="K12" s="28">
        <v>0</v>
      </c>
      <c r="L12" s="29">
        <v>1962</v>
      </c>
      <c r="M12" s="30">
        <f>IF(C12=0,,-F12/C12)</f>
        <v>0.04795974049596799</v>
      </c>
      <c r="N12" s="30">
        <f>IF(C12=0,,-I12/C12)</f>
        <v>0.8433881040441399</v>
      </c>
      <c r="O12" s="48">
        <f>IF(C12=0,,L12/C12)</f>
        <v>0.11895955860061845</v>
      </c>
    </row>
    <row r="13" spans="1:15" ht="11.25" customHeight="1">
      <c r="A13" s="103"/>
      <c r="B13" s="49">
        <v>2008</v>
      </c>
      <c r="C13" s="50">
        <v>16710</v>
      </c>
      <c r="D13" s="51">
        <v>40</v>
      </c>
      <c r="E13" s="51">
        <v>9721</v>
      </c>
      <c r="F13" s="51">
        <v>-118</v>
      </c>
      <c r="G13" s="51">
        <v>0</v>
      </c>
      <c r="H13" s="51">
        <v>0</v>
      </c>
      <c r="I13" s="51">
        <v>-21018</v>
      </c>
      <c r="J13" s="51">
        <v>0</v>
      </c>
      <c r="K13" s="51">
        <v>0</v>
      </c>
      <c r="L13" s="52">
        <v>5335</v>
      </c>
      <c r="M13" s="53">
        <f>IF(C13=0,,-F13/C13)</f>
        <v>0.00706163973668462</v>
      </c>
      <c r="N13" s="53">
        <f>IF(C13=0,,-I13/C13)</f>
        <v>1.2578096947935369</v>
      </c>
      <c r="O13" s="54">
        <f>IF(C13=0,,L13/C13)</f>
        <v>0.31926989826451224</v>
      </c>
    </row>
    <row r="14" spans="1:15" ht="11.25" customHeight="1">
      <c r="A14" s="101" t="s">
        <v>61</v>
      </c>
      <c r="B14" s="42">
        <f>B16-2</f>
        <v>2006</v>
      </c>
      <c r="C14" s="43">
        <v>63988</v>
      </c>
      <c r="D14" s="44">
        <v>22970</v>
      </c>
      <c r="E14" s="44">
        <v>0</v>
      </c>
      <c r="F14" s="44">
        <v>-61862</v>
      </c>
      <c r="G14" s="44">
        <v>0</v>
      </c>
      <c r="H14" s="44">
        <v>0</v>
      </c>
      <c r="I14" s="44">
        <v>-18465</v>
      </c>
      <c r="J14" s="44">
        <v>0</v>
      </c>
      <c r="K14" s="44">
        <v>0</v>
      </c>
      <c r="L14" s="45">
        <v>6631</v>
      </c>
      <c r="M14" s="46">
        <f>IF(C14=0,,-F14/C14)</f>
        <v>0.9667750203163094</v>
      </c>
      <c r="N14" s="46">
        <f>IF(C14=0,,-I14/C14)</f>
        <v>0.2885697318247171</v>
      </c>
      <c r="O14" s="47">
        <f>IF(C14=0,,L14/C14)</f>
        <v>0.10362880540101269</v>
      </c>
    </row>
    <row r="15" spans="1:15" ht="11.25" customHeight="1">
      <c r="A15" s="102"/>
      <c r="B15" s="26">
        <f>B16-1</f>
        <v>2007</v>
      </c>
      <c r="C15" s="27">
        <v>65630</v>
      </c>
      <c r="D15" s="28">
        <v>26162</v>
      </c>
      <c r="E15" s="28">
        <v>0</v>
      </c>
      <c r="F15" s="28">
        <v>-53834</v>
      </c>
      <c r="G15" s="28">
        <v>0</v>
      </c>
      <c r="H15" s="28">
        <v>0</v>
      </c>
      <c r="I15" s="28">
        <v>-15110</v>
      </c>
      <c r="J15" s="28">
        <v>0</v>
      </c>
      <c r="K15" s="28">
        <v>0</v>
      </c>
      <c r="L15" s="29">
        <v>22848</v>
      </c>
      <c r="M15" s="30">
        <f>IF(C15=0,,-F15/C15)</f>
        <v>0.8202651226573213</v>
      </c>
      <c r="N15" s="30">
        <f>IF(C15=0,,-I15/C15)</f>
        <v>0.23023007770836507</v>
      </c>
      <c r="O15" s="48">
        <f>IF(C15=0,,L15/C15)</f>
        <v>0.3481334755447204</v>
      </c>
    </row>
    <row r="16" spans="1:15" ht="11.25" customHeight="1">
      <c r="A16" s="103"/>
      <c r="B16" s="49">
        <v>2008</v>
      </c>
      <c r="C16" s="50">
        <v>69538</v>
      </c>
      <c r="D16" s="51">
        <v>25584</v>
      </c>
      <c r="E16" s="51">
        <v>0</v>
      </c>
      <c r="F16" s="51">
        <v>-52784</v>
      </c>
      <c r="G16" s="51">
        <v>0</v>
      </c>
      <c r="H16" s="51">
        <v>0</v>
      </c>
      <c r="I16" s="51">
        <v>-15970</v>
      </c>
      <c r="J16" s="51">
        <v>0</v>
      </c>
      <c r="K16" s="51">
        <v>0</v>
      </c>
      <c r="L16" s="52">
        <v>26368</v>
      </c>
      <c r="M16" s="53">
        <f>IF(C16=0,,-F16/C16)</f>
        <v>0.7590669849578647</v>
      </c>
      <c r="N16" s="53">
        <f>IF(C16=0,,-I16/C16)</f>
        <v>0.22965860392878715</v>
      </c>
      <c r="O16" s="54">
        <f>IF(C16=0,,L16/C16)</f>
        <v>0.3791883574448503</v>
      </c>
    </row>
    <row r="17" spans="1:15" ht="11.25" customHeight="1">
      <c r="A17" s="101" t="s">
        <v>45</v>
      </c>
      <c r="B17" s="42">
        <f>B19-2</f>
        <v>2006</v>
      </c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6">
        <f>IF(C17=0,,-F17/C17)</f>
        <v>0</v>
      </c>
      <c r="N17" s="46">
        <f>IF(C17=0,,-I17/C17)</f>
        <v>0</v>
      </c>
      <c r="O17" s="47">
        <f>IF(C17=0,,L17/C17)</f>
        <v>0</v>
      </c>
    </row>
    <row r="18" spans="1:15" ht="11.25" customHeight="1">
      <c r="A18" s="102"/>
      <c r="B18" s="26">
        <f>B19-1</f>
        <v>2007</v>
      </c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30">
        <f>IF(C18=0,,-F18/C18)</f>
        <v>0</v>
      </c>
      <c r="N18" s="30">
        <f>IF(C18=0,,-I18/C18)</f>
        <v>0</v>
      </c>
      <c r="O18" s="48">
        <f>IF(C18=0,,L18/C18)</f>
        <v>0</v>
      </c>
    </row>
    <row r="19" spans="1:15" ht="11.25" customHeight="1">
      <c r="A19" s="103"/>
      <c r="B19" s="49">
        <v>2008</v>
      </c>
      <c r="C19" s="50">
        <v>3123</v>
      </c>
      <c r="D19" s="51">
        <v>0</v>
      </c>
      <c r="E19" s="51">
        <v>0</v>
      </c>
      <c r="F19" s="51">
        <v>-1598</v>
      </c>
      <c r="G19" s="51">
        <v>0</v>
      </c>
      <c r="H19" s="51">
        <v>0</v>
      </c>
      <c r="I19" s="51">
        <v>-1916</v>
      </c>
      <c r="J19" s="51">
        <v>0</v>
      </c>
      <c r="K19" s="51">
        <v>0</v>
      </c>
      <c r="L19" s="52">
        <v>-391</v>
      </c>
      <c r="M19" s="53">
        <f>IF(C19=0,,-F19/C19)</f>
        <v>0.5116874799871918</v>
      </c>
      <c r="N19" s="53">
        <f>IF(C19=0,,-I19/C19)</f>
        <v>0.6135126480947807</v>
      </c>
      <c r="O19" s="54">
        <f>IF(C19=0,,L19/C19)</f>
        <v>-0.12520012808197245</v>
      </c>
    </row>
    <row r="20" spans="1:15" ht="11.25" customHeight="1">
      <c r="A20" s="101" t="s">
        <v>46</v>
      </c>
      <c r="B20" s="42">
        <f>B22-2</f>
        <v>2006</v>
      </c>
      <c r="C20" s="43">
        <v>103447</v>
      </c>
      <c r="D20" s="44">
        <v>3424</v>
      </c>
      <c r="E20" s="44">
        <v>0</v>
      </c>
      <c r="F20" s="44">
        <v>-78985</v>
      </c>
      <c r="G20" s="44">
        <v>0</v>
      </c>
      <c r="H20" s="44">
        <v>-5113</v>
      </c>
      <c r="I20" s="44">
        <v>-29203</v>
      </c>
      <c r="J20" s="44">
        <v>0</v>
      </c>
      <c r="K20" s="44">
        <v>0</v>
      </c>
      <c r="L20" s="45">
        <v>-6430</v>
      </c>
      <c r="M20" s="46">
        <f>IF(C20=0,,-F20/C20)</f>
        <v>0.7635310835500304</v>
      </c>
      <c r="N20" s="46">
        <f>IF(C20=0,,-I20/C20)</f>
        <v>0.28229914835616304</v>
      </c>
      <c r="O20" s="47">
        <f>IF(C20=0,,L20/C20)</f>
        <v>-0.062157433275010394</v>
      </c>
    </row>
    <row r="21" spans="1:15" ht="11.25" customHeight="1">
      <c r="A21" s="102"/>
      <c r="B21" s="26">
        <f>B22-1</f>
        <v>2007</v>
      </c>
      <c r="C21" s="27">
        <v>117196</v>
      </c>
      <c r="D21" s="28">
        <v>5159</v>
      </c>
      <c r="E21" s="28">
        <v>203</v>
      </c>
      <c r="F21" s="28">
        <v>-72418</v>
      </c>
      <c r="G21" s="28">
        <v>0</v>
      </c>
      <c r="H21" s="28">
        <v>-5180</v>
      </c>
      <c r="I21" s="28">
        <v>-30372</v>
      </c>
      <c r="J21" s="28">
        <v>0</v>
      </c>
      <c r="K21" s="28">
        <v>0</v>
      </c>
      <c r="L21" s="29">
        <v>14588</v>
      </c>
      <c r="M21" s="30">
        <f>IF(C21=0,,-F21/C21)</f>
        <v>0.6179221133827093</v>
      </c>
      <c r="N21" s="30">
        <f>IF(C21=0,,-I21/C21)</f>
        <v>0.25915560258029285</v>
      </c>
      <c r="O21" s="48">
        <f>IF(C21=0,,L21/C21)</f>
        <v>0.12447523806273252</v>
      </c>
    </row>
    <row r="22" spans="1:15" ht="11.25" customHeight="1">
      <c r="A22" s="103"/>
      <c r="B22" s="49">
        <v>2008</v>
      </c>
      <c r="C22" s="50">
        <v>155063</v>
      </c>
      <c r="D22" s="51">
        <v>6953</v>
      </c>
      <c r="E22" s="51">
        <v>73</v>
      </c>
      <c r="F22" s="51">
        <v>-96669</v>
      </c>
      <c r="G22" s="51">
        <v>0</v>
      </c>
      <c r="H22" s="51">
        <v>-3967</v>
      </c>
      <c r="I22" s="51">
        <v>-39194</v>
      </c>
      <c r="J22" s="51">
        <v>0</v>
      </c>
      <c r="K22" s="51">
        <v>0</v>
      </c>
      <c r="L22" s="52">
        <v>22259</v>
      </c>
      <c r="M22" s="53">
        <f>IF(C22=0,,-F22/C22)</f>
        <v>0.6234175786615762</v>
      </c>
      <c r="N22" s="53">
        <f>IF(C22=0,,-I22/C22)</f>
        <v>0.25276178069558825</v>
      </c>
      <c r="O22" s="54">
        <f>IF(C22=0,,L22/C22)</f>
        <v>0.14354810625358724</v>
      </c>
    </row>
    <row r="23" spans="1:15" ht="11.25" customHeight="1">
      <c r="A23" s="101" t="s">
        <v>47</v>
      </c>
      <c r="B23" s="42">
        <f>B25-2</f>
        <v>2006</v>
      </c>
      <c r="C23" s="43">
        <v>170589</v>
      </c>
      <c r="D23" s="44">
        <v>5185</v>
      </c>
      <c r="E23" s="44">
        <v>0</v>
      </c>
      <c r="F23" s="44">
        <v>-137817</v>
      </c>
      <c r="G23" s="44">
        <v>0</v>
      </c>
      <c r="H23" s="44">
        <v>0</v>
      </c>
      <c r="I23" s="44">
        <v>-63640</v>
      </c>
      <c r="J23" s="44">
        <v>0</v>
      </c>
      <c r="K23" s="44">
        <v>0</v>
      </c>
      <c r="L23" s="45">
        <v>-25683</v>
      </c>
      <c r="M23" s="46">
        <f>IF(C23=0,,-F23/C23)</f>
        <v>0.807889137048696</v>
      </c>
      <c r="N23" s="46">
        <f>IF(C23=0,,-I23/C23)</f>
        <v>0.37306039662580825</v>
      </c>
      <c r="O23" s="47">
        <f>IF(C23=0,,L23/C23)</f>
        <v>-0.15055484234036193</v>
      </c>
    </row>
    <row r="24" spans="1:15" ht="11.25" customHeight="1">
      <c r="A24" s="102"/>
      <c r="B24" s="26">
        <f>B25-1</f>
        <v>2007</v>
      </c>
      <c r="C24" s="27">
        <v>181330</v>
      </c>
      <c r="D24" s="28">
        <v>7864</v>
      </c>
      <c r="E24" s="28">
        <v>1254</v>
      </c>
      <c r="F24" s="28">
        <v>-140357</v>
      </c>
      <c r="G24" s="28">
        <v>0</v>
      </c>
      <c r="H24" s="28">
        <v>0</v>
      </c>
      <c r="I24" s="28">
        <v>-79211</v>
      </c>
      <c r="J24" s="28">
        <v>0</v>
      </c>
      <c r="K24" s="28">
        <v>0</v>
      </c>
      <c r="L24" s="29">
        <v>-29120</v>
      </c>
      <c r="M24" s="30">
        <f>IF(C24=0,,-F24/C24)</f>
        <v>0.7740418022390118</v>
      </c>
      <c r="N24" s="30">
        <f>IF(C24=0,,-I24/C24)</f>
        <v>0.4368333976727513</v>
      </c>
      <c r="O24" s="48">
        <f>IF(C24=0,,L24/C24)</f>
        <v>-0.16059118733800254</v>
      </c>
    </row>
    <row r="25" spans="1:15" ht="11.25" customHeight="1">
      <c r="A25" s="103"/>
      <c r="B25" s="49">
        <v>2008</v>
      </c>
      <c r="C25" s="50">
        <v>202619</v>
      </c>
      <c r="D25" s="51">
        <v>9510</v>
      </c>
      <c r="E25" s="51">
        <v>1709</v>
      </c>
      <c r="F25" s="51">
        <v>-85815</v>
      </c>
      <c r="G25" s="51">
        <v>0</v>
      </c>
      <c r="H25" s="51">
        <v>0</v>
      </c>
      <c r="I25" s="51">
        <v>-91680</v>
      </c>
      <c r="J25" s="51">
        <v>0</v>
      </c>
      <c r="K25" s="51">
        <v>0</v>
      </c>
      <c r="L25" s="52">
        <v>36343</v>
      </c>
      <c r="M25" s="53">
        <f>IF(C25=0,,-F25/C25)</f>
        <v>0.42352888919597864</v>
      </c>
      <c r="N25" s="53">
        <f>IF(C25=0,,-I25/C25)</f>
        <v>0.4524748419447337</v>
      </c>
      <c r="O25" s="54">
        <f>IF(C25=0,,L25/C25)</f>
        <v>0.17936619961602812</v>
      </c>
    </row>
    <row r="26" spans="1:15" ht="11.25" customHeight="1">
      <c r="A26" s="101" t="s">
        <v>63</v>
      </c>
      <c r="B26" s="42">
        <f>B28-2</f>
        <v>2006</v>
      </c>
      <c r="C26" s="43"/>
      <c r="D26" s="44"/>
      <c r="E26" s="44"/>
      <c r="F26" s="44"/>
      <c r="G26" s="44"/>
      <c r="H26" s="44"/>
      <c r="I26" s="44"/>
      <c r="J26" s="44"/>
      <c r="K26" s="44"/>
      <c r="L26" s="45"/>
      <c r="M26" s="46">
        <f>IF(C26=0,,-F26/C26)</f>
        <v>0</v>
      </c>
      <c r="N26" s="46">
        <f>IF(C26=0,,-I26/C26)</f>
        <v>0</v>
      </c>
      <c r="O26" s="47">
        <f>IF(C26=0,,L26/C26)</f>
        <v>0</v>
      </c>
    </row>
    <row r="27" spans="1:15" ht="11.25" customHeight="1">
      <c r="A27" s="102"/>
      <c r="B27" s="26">
        <f>B28-1</f>
        <v>2007</v>
      </c>
      <c r="C27" s="27"/>
      <c r="D27" s="28"/>
      <c r="E27" s="28"/>
      <c r="F27" s="28"/>
      <c r="G27" s="28"/>
      <c r="H27" s="28"/>
      <c r="I27" s="28"/>
      <c r="J27" s="28"/>
      <c r="K27" s="28"/>
      <c r="L27" s="29"/>
      <c r="M27" s="30">
        <f>IF(C27=0,,-F27/C27)</f>
        <v>0</v>
      </c>
      <c r="N27" s="30">
        <f>IF(C27=0,,-I27/C27)</f>
        <v>0</v>
      </c>
      <c r="O27" s="48">
        <f>IF(C27=0,,L27/C27)</f>
        <v>0</v>
      </c>
    </row>
    <row r="28" spans="1:15" ht="11.25" customHeight="1">
      <c r="A28" s="103"/>
      <c r="B28" s="49">
        <v>2008</v>
      </c>
      <c r="C28" s="50">
        <v>10014</v>
      </c>
      <c r="D28" s="51">
        <v>550</v>
      </c>
      <c r="E28" s="51">
        <v>0</v>
      </c>
      <c r="F28" s="51">
        <v>-8073</v>
      </c>
      <c r="G28" s="51">
        <v>0</v>
      </c>
      <c r="H28" s="51">
        <v>0</v>
      </c>
      <c r="I28" s="51">
        <v>-22596</v>
      </c>
      <c r="J28" s="51">
        <v>0</v>
      </c>
      <c r="K28" s="51">
        <v>0</v>
      </c>
      <c r="L28" s="52">
        <v>-20105</v>
      </c>
      <c r="M28" s="53">
        <f>IF(C28=0,,-F28/C28)</f>
        <v>0.8061713600958658</v>
      </c>
      <c r="N28" s="53">
        <f>IF(C28=0,,-I28/C28)</f>
        <v>2.256440982624326</v>
      </c>
      <c r="O28" s="54">
        <f>IF(C28=0,,L28/C28)</f>
        <v>-2.0076892350709006</v>
      </c>
    </row>
    <row r="29" spans="1:15" ht="11.25" customHeight="1">
      <c r="A29" s="101" t="s">
        <v>66</v>
      </c>
      <c r="B29" s="42">
        <f>B31-2</f>
        <v>2006</v>
      </c>
      <c r="C29" s="43">
        <v>711</v>
      </c>
      <c r="D29" s="44">
        <v>39</v>
      </c>
      <c r="E29" s="44">
        <v>0</v>
      </c>
      <c r="F29" s="44">
        <v>0</v>
      </c>
      <c r="G29" s="44">
        <v>0</v>
      </c>
      <c r="H29" s="44">
        <v>0</v>
      </c>
      <c r="I29" s="44">
        <v>-372</v>
      </c>
      <c r="J29" s="44">
        <v>0</v>
      </c>
      <c r="K29" s="44">
        <v>0</v>
      </c>
      <c r="L29" s="45">
        <v>378</v>
      </c>
      <c r="M29" s="46">
        <f>IF(C29=0,,-F29/C29)</f>
        <v>0</v>
      </c>
      <c r="N29" s="46">
        <f>IF(C29=0,,-I29/C29)</f>
        <v>0.5232067510548524</v>
      </c>
      <c r="O29" s="47">
        <f>IF(C29=0,,L29/C29)</f>
        <v>0.5316455696202531</v>
      </c>
    </row>
    <row r="30" spans="1:15" ht="11.25" customHeight="1">
      <c r="A30" s="102"/>
      <c r="B30" s="26">
        <f>B31-1</f>
        <v>2007</v>
      </c>
      <c r="C30" s="27">
        <v>619</v>
      </c>
      <c r="D30" s="28">
        <v>46</v>
      </c>
      <c r="E30" s="28">
        <v>0</v>
      </c>
      <c r="F30" s="28">
        <v>0</v>
      </c>
      <c r="G30" s="28">
        <v>0</v>
      </c>
      <c r="H30" s="28">
        <v>0</v>
      </c>
      <c r="I30" s="28">
        <v>-150</v>
      </c>
      <c r="J30" s="28">
        <v>0</v>
      </c>
      <c r="K30" s="28">
        <v>0</v>
      </c>
      <c r="L30" s="29">
        <v>515</v>
      </c>
      <c r="M30" s="30">
        <f>IF(C30=0,,-F30/C30)</f>
        <v>0</v>
      </c>
      <c r="N30" s="30">
        <f>IF(C30=0,,-I30/C30)</f>
        <v>0.24232633279483037</v>
      </c>
      <c r="O30" s="48">
        <f>IF(C30=0,,L30/C30)</f>
        <v>0.8319870759289176</v>
      </c>
    </row>
    <row r="31" spans="1:15" ht="11.25" customHeight="1">
      <c r="A31" s="103"/>
      <c r="B31" s="49">
        <v>2008</v>
      </c>
      <c r="C31" s="50">
        <v>572</v>
      </c>
      <c r="D31" s="51">
        <v>23</v>
      </c>
      <c r="E31" s="51">
        <v>0</v>
      </c>
      <c r="F31" s="51">
        <v>0</v>
      </c>
      <c r="G31" s="51">
        <v>0</v>
      </c>
      <c r="H31" s="51">
        <v>0</v>
      </c>
      <c r="I31" s="51">
        <v>-121</v>
      </c>
      <c r="J31" s="51">
        <v>0</v>
      </c>
      <c r="K31" s="51">
        <v>0</v>
      </c>
      <c r="L31" s="52">
        <v>474</v>
      </c>
      <c r="M31" s="53">
        <f>IF(C31=0,,-F31/C31)</f>
        <v>0</v>
      </c>
      <c r="N31" s="53">
        <f>IF(C31=0,,-I31/C31)</f>
        <v>0.21153846153846154</v>
      </c>
      <c r="O31" s="54">
        <f>IF(C31=0,,L31/C31)</f>
        <v>0.8286713286713286</v>
      </c>
    </row>
    <row r="32" spans="1:15" ht="11.25" customHeight="1">
      <c r="A32" s="101" t="s">
        <v>48</v>
      </c>
      <c r="B32" s="42">
        <f>B34-2</f>
        <v>2006</v>
      </c>
      <c r="C32" s="43">
        <v>1699888</v>
      </c>
      <c r="D32" s="44">
        <v>113388</v>
      </c>
      <c r="E32" s="44">
        <v>0</v>
      </c>
      <c r="F32" s="44">
        <v>-934414</v>
      </c>
      <c r="G32" s="44">
        <v>0</v>
      </c>
      <c r="H32" s="44">
        <v>0</v>
      </c>
      <c r="I32" s="44">
        <v>-440574</v>
      </c>
      <c r="J32" s="44">
        <v>0</v>
      </c>
      <c r="K32" s="44">
        <v>0</v>
      </c>
      <c r="L32" s="45">
        <v>438288</v>
      </c>
      <c r="M32" s="46">
        <f>IF(C32=0,,-F32/C32)</f>
        <v>0.5496915090876575</v>
      </c>
      <c r="N32" s="46">
        <f>IF(C32=0,,-I32/C32)</f>
        <v>0.2591782517436443</v>
      </c>
      <c r="O32" s="47">
        <f>IF(C32=0,,L32/C32)</f>
        <v>0.2578334572630667</v>
      </c>
    </row>
    <row r="33" spans="1:15" ht="11.25" customHeight="1">
      <c r="A33" s="102"/>
      <c r="B33" s="26">
        <f>B34-1</f>
        <v>2007</v>
      </c>
      <c r="C33" s="27">
        <v>1626377</v>
      </c>
      <c r="D33" s="28">
        <v>116402</v>
      </c>
      <c r="E33" s="28">
        <v>0</v>
      </c>
      <c r="F33" s="28">
        <v>-523405</v>
      </c>
      <c r="G33" s="28">
        <v>0</v>
      </c>
      <c r="H33" s="28">
        <v>0</v>
      </c>
      <c r="I33" s="28">
        <v>-405566</v>
      </c>
      <c r="J33" s="28">
        <v>0</v>
      </c>
      <c r="K33" s="28">
        <v>0</v>
      </c>
      <c r="L33" s="29">
        <v>813808</v>
      </c>
      <c r="M33" s="30">
        <f>IF(C33=0,,-F33/C33)</f>
        <v>0.3218226770299875</v>
      </c>
      <c r="N33" s="30">
        <f>IF(C33=0,,-I33/C33)</f>
        <v>0.24936776651416</v>
      </c>
      <c r="O33" s="48">
        <f>IF(C33=0,,L33/C33)</f>
        <v>0.5003809079936571</v>
      </c>
    </row>
    <row r="34" spans="1:15" ht="11.25" customHeight="1">
      <c r="A34" s="103"/>
      <c r="B34" s="49">
        <v>2008</v>
      </c>
      <c r="C34" s="50">
        <v>1541345</v>
      </c>
      <c r="D34" s="51">
        <v>113920</v>
      </c>
      <c r="E34" s="51">
        <v>0</v>
      </c>
      <c r="F34" s="51">
        <v>-1053071</v>
      </c>
      <c r="G34" s="51">
        <v>0</v>
      </c>
      <c r="H34" s="51">
        <v>0</v>
      </c>
      <c r="I34" s="51">
        <v>-396675</v>
      </c>
      <c r="J34" s="51">
        <v>0</v>
      </c>
      <c r="K34" s="51">
        <v>0</v>
      </c>
      <c r="L34" s="52">
        <v>205519</v>
      </c>
      <c r="M34" s="53">
        <f>IF(C34=0,,-F34/C34)</f>
        <v>0.6832156330996629</v>
      </c>
      <c r="N34" s="53">
        <f>IF(C34=0,,-I34/C34)</f>
        <v>0.25735639976773533</v>
      </c>
      <c r="O34" s="54">
        <f>IF(C34=0,,L34/C34)</f>
        <v>0.13333744229877154</v>
      </c>
    </row>
    <row r="35" spans="1:15" ht="11.25" customHeight="1">
      <c r="A35" s="101" t="s">
        <v>50</v>
      </c>
      <c r="B35" s="42">
        <f>B37-2</f>
        <v>2006</v>
      </c>
      <c r="C35" s="43">
        <v>94316</v>
      </c>
      <c r="D35" s="44">
        <v>1512</v>
      </c>
      <c r="E35" s="44">
        <v>590</v>
      </c>
      <c r="F35" s="44">
        <v>-9703</v>
      </c>
      <c r="G35" s="44">
        <v>0</v>
      </c>
      <c r="H35" s="44">
        <v>0</v>
      </c>
      <c r="I35" s="44">
        <v>-9964</v>
      </c>
      <c r="J35" s="44">
        <v>0</v>
      </c>
      <c r="K35" s="44">
        <v>0</v>
      </c>
      <c r="L35" s="45">
        <v>76751</v>
      </c>
      <c r="M35" s="46">
        <f>IF(C35=0,,-F35/C35)</f>
        <v>0.10287756054115951</v>
      </c>
      <c r="N35" s="46">
        <f>IF(C35=0,,-I35/C35)</f>
        <v>0.10564485347130921</v>
      </c>
      <c r="O35" s="47">
        <f>IF(C35=0,,L35/C35)</f>
        <v>0.813764366597396</v>
      </c>
    </row>
    <row r="36" spans="1:15" ht="11.25" customHeight="1">
      <c r="A36" s="102"/>
      <c r="B36" s="26">
        <f>B37-1</f>
        <v>2007</v>
      </c>
      <c r="C36" s="27">
        <v>44123</v>
      </c>
      <c r="D36" s="28">
        <v>765</v>
      </c>
      <c r="E36" s="28">
        <v>1567</v>
      </c>
      <c r="F36" s="28">
        <v>-25373</v>
      </c>
      <c r="G36" s="28">
        <v>0</v>
      </c>
      <c r="H36" s="28">
        <v>0</v>
      </c>
      <c r="I36" s="28">
        <v>-13895</v>
      </c>
      <c r="J36" s="28">
        <v>0</v>
      </c>
      <c r="K36" s="28">
        <v>0</v>
      </c>
      <c r="L36" s="29">
        <v>7187</v>
      </c>
      <c r="M36" s="30">
        <f>IF(C36=0,,-F36/C36)</f>
        <v>0.5750515604106702</v>
      </c>
      <c r="N36" s="30">
        <f>IF(C36=0,,-I36/C36)</f>
        <v>0.314915123631666</v>
      </c>
      <c r="O36" s="48">
        <f>IF(C36=0,,L36/C36)</f>
        <v>0.1628855698841874</v>
      </c>
    </row>
    <row r="37" spans="1:15" ht="11.25" customHeight="1">
      <c r="A37" s="103"/>
      <c r="B37" s="49">
        <v>2008</v>
      </c>
      <c r="C37" s="50">
        <v>20106</v>
      </c>
      <c r="D37" s="51">
        <v>428</v>
      </c>
      <c r="E37" s="51">
        <v>988</v>
      </c>
      <c r="F37" s="51">
        <v>-24267</v>
      </c>
      <c r="G37" s="51">
        <v>0</v>
      </c>
      <c r="H37" s="51">
        <v>0</v>
      </c>
      <c r="I37" s="51">
        <v>-7544</v>
      </c>
      <c r="J37" s="51">
        <v>0</v>
      </c>
      <c r="K37" s="51">
        <v>0</v>
      </c>
      <c r="L37" s="52">
        <v>-10289</v>
      </c>
      <c r="M37" s="53">
        <f>IF(C37=0,,-F37/C37)</f>
        <v>1.2069531483139362</v>
      </c>
      <c r="N37" s="53">
        <f>IF(C37=0,,-I37/C37)</f>
        <v>0.37521137968765544</v>
      </c>
      <c r="O37" s="54">
        <f>IF(C37=0,,L37/C37)</f>
        <v>-0.5117377897145131</v>
      </c>
    </row>
    <row r="38" spans="1:15" ht="11.25" customHeight="1">
      <c r="A38" s="101" t="s">
        <v>51</v>
      </c>
      <c r="B38" s="42">
        <f>B40-2</f>
        <v>2006</v>
      </c>
      <c r="C38" s="43">
        <v>3761473</v>
      </c>
      <c r="D38" s="44">
        <v>156944</v>
      </c>
      <c r="E38" s="44">
        <v>0</v>
      </c>
      <c r="F38" s="44">
        <v>-2357179</v>
      </c>
      <c r="G38" s="44">
        <v>0</v>
      </c>
      <c r="H38" s="44">
        <v>-377326</v>
      </c>
      <c r="I38" s="44">
        <v>-900617</v>
      </c>
      <c r="J38" s="44">
        <v>-2802</v>
      </c>
      <c r="K38" s="44">
        <v>0</v>
      </c>
      <c r="L38" s="45">
        <v>280493</v>
      </c>
      <c r="M38" s="46">
        <f>IF(C38=0,,-F38/C38)</f>
        <v>0.6266638096298977</v>
      </c>
      <c r="N38" s="46">
        <f>IF(C38=0,,-I38/C38)</f>
        <v>0.2394319991131134</v>
      </c>
      <c r="O38" s="47">
        <f>IF(C38=0,,L38/C38)</f>
        <v>0.07456998893784429</v>
      </c>
    </row>
    <row r="39" spans="1:15" ht="11.25" customHeight="1">
      <c r="A39" s="102"/>
      <c r="B39" s="26">
        <f>B40-1</f>
        <v>2007</v>
      </c>
      <c r="C39" s="27">
        <v>3743762</v>
      </c>
      <c r="D39" s="28">
        <v>187987</v>
      </c>
      <c r="E39" s="28">
        <v>10597</v>
      </c>
      <c r="F39" s="28">
        <v>-2445280</v>
      </c>
      <c r="G39" s="28">
        <v>0</v>
      </c>
      <c r="H39" s="28">
        <v>-316842</v>
      </c>
      <c r="I39" s="28">
        <v>-926382</v>
      </c>
      <c r="J39" s="28">
        <v>11</v>
      </c>
      <c r="K39" s="28">
        <v>0</v>
      </c>
      <c r="L39" s="29">
        <v>253853</v>
      </c>
      <c r="M39" s="30">
        <f>IF(C39=0,,-F39/C39)</f>
        <v>0.6531611785150873</v>
      </c>
      <c r="N39" s="30">
        <f>IF(C39=0,,-I39/C39)</f>
        <v>0.24744681953607095</v>
      </c>
      <c r="O39" s="48">
        <f>IF(C39=0,,L39/C39)</f>
        <v>0.06780692789766016</v>
      </c>
    </row>
    <row r="40" spans="1:15" ht="11.25" customHeight="1">
      <c r="A40" s="103"/>
      <c r="B40" s="49">
        <v>2008</v>
      </c>
      <c r="C40" s="50">
        <v>3744350</v>
      </c>
      <c r="D40" s="51">
        <v>208051</v>
      </c>
      <c r="E40" s="51">
        <v>0</v>
      </c>
      <c r="F40" s="51">
        <v>-2598131</v>
      </c>
      <c r="G40" s="51">
        <v>0</v>
      </c>
      <c r="H40" s="51">
        <v>-88384</v>
      </c>
      <c r="I40" s="51">
        <v>-891038</v>
      </c>
      <c r="J40" s="51">
        <v>-4789</v>
      </c>
      <c r="K40" s="51">
        <v>0</v>
      </c>
      <c r="L40" s="52">
        <v>370059</v>
      </c>
      <c r="M40" s="53">
        <f>IF(C40=0,,-F40/C40)</f>
        <v>0.6938803797721901</v>
      </c>
      <c r="N40" s="53">
        <f>IF(C40=0,,-I40/C40)</f>
        <v>0.23796867280035253</v>
      </c>
      <c r="O40" s="54">
        <f>IF(C40=0,,L40/C40)</f>
        <v>0.09883130583412342</v>
      </c>
    </row>
    <row r="41" spans="1:15" ht="11.25" customHeight="1">
      <c r="A41" s="101" t="s">
        <v>52</v>
      </c>
      <c r="B41" s="42">
        <f>B43-2</f>
        <v>2006</v>
      </c>
      <c r="C41" s="43">
        <v>184134</v>
      </c>
      <c r="D41" s="44">
        <v>13421</v>
      </c>
      <c r="E41" s="44">
        <v>0</v>
      </c>
      <c r="F41" s="44">
        <v>-139148</v>
      </c>
      <c r="G41" s="44">
        <v>0</v>
      </c>
      <c r="H41" s="44">
        <v>0</v>
      </c>
      <c r="I41" s="44">
        <v>-34900</v>
      </c>
      <c r="J41" s="44">
        <v>0</v>
      </c>
      <c r="K41" s="44">
        <v>0</v>
      </c>
      <c r="L41" s="45">
        <v>23507</v>
      </c>
      <c r="M41" s="46">
        <f>IF(C41=0,,-F41/C41)</f>
        <v>0.7556887918581033</v>
      </c>
      <c r="N41" s="46">
        <f>IF(C41=0,,-I41/C41)</f>
        <v>0.18953588147761957</v>
      </c>
      <c r="O41" s="47">
        <f>IF(C41=0,,L41/C41)</f>
        <v>0.12766246320614336</v>
      </c>
    </row>
    <row r="42" spans="1:15" ht="11.25" customHeight="1">
      <c r="A42" s="102"/>
      <c r="B42" s="26">
        <f>B43-1</f>
        <v>2007</v>
      </c>
      <c r="C42" s="27">
        <v>190904</v>
      </c>
      <c r="D42" s="28">
        <v>13801</v>
      </c>
      <c r="E42" s="28">
        <v>0</v>
      </c>
      <c r="F42" s="28">
        <v>-143704</v>
      </c>
      <c r="G42" s="28">
        <v>0</v>
      </c>
      <c r="H42" s="28">
        <v>0</v>
      </c>
      <c r="I42" s="28">
        <v>-107858</v>
      </c>
      <c r="J42" s="28">
        <v>0</v>
      </c>
      <c r="K42" s="28">
        <v>0</v>
      </c>
      <c r="L42" s="29">
        <v>-46857</v>
      </c>
      <c r="M42" s="30">
        <f>IF(C42=0,,-F42/C42)</f>
        <v>0.7527553115702132</v>
      </c>
      <c r="N42" s="30">
        <f>IF(C42=0,,-I42/C42)</f>
        <v>0.5649855424716088</v>
      </c>
      <c r="O42" s="48">
        <f>IF(C42=0,,L42/C42)</f>
        <v>-0.24544797385073125</v>
      </c>
    </row>
    <row r="43" spans="1:15" ht="11.25" customHeight="1">
      <c r="A43" s="103"/>
      <c r="B43" s="49">
        <v>2008</v>
      </c>
      <c r="C43" s="50">
        <v>214781</v>
      </c>
      <c r="D43" s="51">
        <v>14999</v>
      </c>
      <c r="E43" s="51">
        <v>0</v>
      </c>
      <c r="F43" s="51">
        <v>-142410</v>
      </c>
      <c r="G43" s="51">
        <v>0</v>
      </c>
      <c r="H43" s="51">
        <v>0</v>
      </c>
      <c r="I43" s="51">
        <v>-62340</v>
      </c>
      <c r="J43" s="51">
        <v>0</v>
      </c>
      <c r="K43" s="51">
        <v>0</v>
      </c>
      <c r="L43" s="52">
        <v>25030</v>
      </c>
      <c r="M43" s="53">
        <f>IF(C43=0,,-F43/C43)</f>
        <v>0.6630474762665226</v>
      </c>
      <c r="N43" s="53">
        <f>IF(C43=0,,-I43/C43)</f>
        <v>0.2902491374935399</v>
      </c>
      <c r="O43" s="54">
        <f>IF(C43=0,,L43/C43)</f>
        <v>0.11653731009726186</v>
      </c>
    </row>
    <row r="44" spans="1:15" ht="11.25" customHeight="1">
      <c r="A44" s="101" t="s">
        <v>67</v>
      </c>
      <c r="B44" s="42">
        <f>B46-2</f>
        <v>2006</v>
      </c>
      <c r="C44" s="43">
        <v>59132</v>
      </c>
      <c r="D44" s="44">
        <v>2298</v>
      </c>
      <c r="E44" s="44">
        <v>1397</v>
      </c>
      <c r="F44" s="44">
        <v>-73695</v>
      </c>
      <c r="G44" s="44">
        <v>0</v>
      </c>
      <c r="H44" s="44">
        <v>0</v>
      </c>
      <c r="I44" s="44">
        <v>-9455</v>
      </c>
      <c r="J44" s="44">
        <v>-721</v>
      </c>
      <c r="K44" s="44">
        <v>0</v>
      </c>
      <c r="L44" s="45">
        <v>-21044</v>
      </c>
      <c r="M44" s="46">
        <f>IF(C44=0,,-F44/C44)</f>
        <v>1.2462795102482582</v>
      </c>
      <c r="N44" s="46">
        <f>IF(C44=0,,-I44/C44)</f>
        <v>0.15989650273963335</v>
      </c>
      <c r="O44" s="47">
        <f>IF(C44=0,,L44/C44)</f>
        <v>-0.35588175607116285</v>
      </c>
    </row>
    <row r="45" spans="1:15" ht="11.25" customHeight="1">
      <c r="A45" s="102"/>
      <c r="B45" s="26">
        <f>B46-1</f>
        <v>2007</v>
      </c>
      <c r="C45" s="27">
        <v>62280</v>
      </c>
      <c r="D45" s="28">
        <v>4026</v>
      </c>
      <c r="E45" s="28">
        <v>0</v>
      </c>
      <c r="F45" s="28">
        <v>-57217</v>
      </c>
      <c r="G45" s="28">
        <v>0</v>
      </c>
      <c r="H45" s="28">
        <v>0</v>
      </c>
      <c r="I45" s="28">
        <v>-12272</v>
      </c>
      <c r="J45" s="28">
        <v>0</v>
      </c>
      <c r="K45" s="28">
        <v>0</v>
      </c>
      <c r="L45" s="29">
        <v>-3183</v>
      </c>
      <c r="M45" s="30">
        <f>IF(C45=0,,-F45/C45)</f>
        <v>0.9187058445728966</v>
      </c>
      <c r="N45" s="30">
        <f>IF(C45=0,,-I45/C45)</f>
        <v>0.1970456005138086</v>
      </c>
      <c r="O45" s="48">
        <f>IF(C45=0,,L45/C45)</f>
        <v>-0.05110789980732177</v>
      </c>
    </row>
    <row r="46" spans="1:15" ht="11.25" customHeight="1">
      <c r="A46" s="103"/>
      <c r="B46" s="49">
        <v>2008</v>
      </c>
      <c r="C46" s="50">
        <v>79290</v>
      </c>
      <c r="D46" s="51">
        <v>3917</v>
      </c>
      <c r="E46" s="51">
        <v>425</v>
      </c>
      <c r="F46" s="51">
        <v>-68955</v>
      </c>
      <c r="G46" s="51">
        <v>0</v>
      </c>
      <c r="H46" s="51">
        <v>0</v>
      </c>
      <c r="I46" s="51">
        <v>-10562</v>
      </c>
      <c r="J46" s="51">
        <v>-1163</v>
      </c>
      <c r="K46" s="51">
        <v>0</v>
      </c>
      <c r="L46" s="52">
        <v>2952</v>
      </c>
      <c r="M46" s="53">
        <f>IF(C46=0,,-F46/C46)</f>
        <v>0.8696556942867953</v>
      </c>
      <c r="N46" s="53">
        <f>IF(C46=0,,-I46/C46)</f>
        <v>0.13320721402446714</v>
      </c>
      <c r="O46" s="54">
        <f>IF(C46=0,,L46/C46)</f>
        <v>0.03723041997729853</v>
      </c>
    </row>
    <row r="47" spans="1:15" ht="11.25" customHeight="1">
      <c r="A47" s="101" t="s">
        <v>53</v>
      </c>
      <c r="B47" s="42">
        <f>B49-2</f>
        <v>2006</v>
      </c>
      <c r="C47" s="43">
        <v>5247</v>
      </c>
      <c r="D47" s="44">
        <v>456</v>
      </c>
      <c r="E47" s="44">
        <v>0</v>
      </c>
      <c r="F47" s="44">
        <v>-2514</v>
      </c>
      <c r="G47" s="44">
        <v>0</v>
      </c>
      <c r="H47" s="44">
        <v>0</v>
      </c>
      <c r="I47" s="44">
        <v>-1792</v>
      </c>
      <c r="J47" s="44">
        <v>0</v>
      </c>
      <c r="K47" s="44">
        <v>0</v>
      </c>
      <c r="L47" s="45">
        <v>1397</v>
      </c>
      <c r="M47" s="46">
        <f>IF(C47=0,,-F47/C47)</f>
        <v>0.47913093196112067</v>
      </c>
      <c r="N47" s="46">
        <f>IF(C47=0,,-I47/C47)</f>
        <v>0.3415284924718887</v>
      </c>
      <c r="O47" s="47">
        <f>IF(C47=0,,L47/C47)</f>
        <v>0.2662473794549266</v>
      </c>
    </row>
    <row r="48" spans="1:15" ht="11.25" customHeight="1">
      <c r="A48" s="102"/>
      <c r="B48" s="26">
        <f>B49-1</f>
        <v>2007</v>
      </c>
      <c r="C48" s="27">
        <v>5455</v>
      </c>
      <c r="D48" s="28">
        <v>1985</v>
      </c>
      <c r="E48" s="28">
        <v>0</v>
      </c>
      <c r="F48" s="28">
        <v>-7355</v>
      </c>
      <c r="G48" s="28">
        <v>0</v>
      </c>
      <c r="H48" s="28">
        <v>0</v>
      </c>
      <c r="I48" s="28">
        <v>-9685</v>
      </c>
      <c r="J48" s="28">
        <v>0</v>
      </c>
      <c r="K48" s="28">
        <v>0</v>
      </c>
      <c r="L48" s="29">
        <v>-9600</v>
      </c>
      <c r="M48" s="30">
        <f>IF(C48=0,,-F48/C48)</f>
        <v>1.3483043079743355</v>
      </c>
      <c r="N48" s="30">
        <f>IF(C48=0,,-I48/C48)</f>
        <v>1.7754353803849678</v>
      </c>
      <c r="O48" s="48">
        <f>IF(C48=0,,L48/C48)</f>
        <v>-1.759853345554537</v>
      </c>
    </row>
    <row r="49" spans="1:15" ht="11.25" customHeight="1">
      <c r="A49" s="103"/>
      <c r="B49" s="49">
        <v>2008</v>
      </c>
      <c r="C49" s="50">
        <v>7131</v>
      </c>
      <c r="D49" s="51">
        <v>2192</v>
      </c>
      <c r="E49" s="51">
        <v>1527</v>
      </c>
      <c r="F49" s="51">
        <v>-1750</v>
      </c>
      <c r="G49" s="51">
        <v>0</v>
      </c>
      <c r="H49" s="51">
        <v>0</v>
      </c>
      <c r="I49" s="51">
        <v>-12449</v>
      </c>
      <c r="J49" s="51">
        <v>0</v>
      </c>
      <c r="K49" s="51">
        <v>0</v>
      </c>
      <c r="L49" s="52">
        <v>-3349</v>
      </c>
      <c r="M49" s="53">
        <f>IF(C49=0,,-F49/C49)</f>
        <v>0.245407376244566</v>
      </c>
      <c r="N49" s="53">
        <f>IF(C49=0,,-I49/C49)</f>
        <v>1.7457579582106297</v>
      </c>
      <c r="O49" s="54">
        <f>IF(C49=0,,L49/C49)</f>
        <v>-0.4696396017388865</v>
      </c>
    </row>
    <row r="50" spans="1:15" ht="11.25" customHeight="1">
      <c r="A50" s="101" t="s">
        <v>68</v>
      </c>
      <c r="B50" s="42">
        <f>B52-2</f>
        <v>2006</v>
      </c>
      <c r="C50" s="43">
        <v>53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-6</v>
      </c>
      <c r="J50" s="44">
        <v>0</v>
      </c>
      <c r="K50" s="44">
        <v>0</v>
      </c>
      <c r="L50" s="45">
        <v>47</v>
      </c>
      <c r="M50" s="46">
        <f>IF(C50=0,,-F50/C50)</f>
        <v>0</v>
      </c>
      <c r="N50" s="46">
        <f>IF(C50=0,,-I50/C50)</f>
        <v>0.11320754716981132</v>
      </c>
      <c r="O50" s="47">
        <f>IF(C50=0,,L50/C50)</f>
        <v>0.8867924528301887</v>
      </c>
    </row>
    <row r="51" spans="1:15" ht="11.25" customHeight="1">
      <c r="A51" s="102"/>
      <c r="B51" s="26">
        <f>B52-1</f>
        <v>2007</v>
      </c>
      <c r="C51" s="27">
        <v>60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-6</v>
      </c>
      <c r="J51" s="28">
        <v>0</v>
      </c>
      <c r="K51" s="28">
        <v>0</v>
      </c>
      <c r="L51" s="29">
        <v>54</v>
      </c>
      <c r="M51" s="30">
        <f>IF(C51=0,,-F51/C51)</f>
        <v>0</v>
      </c>
      <c r="N51" s="30">
        <f>IF(C51=0,,-I51/C51)</f>
        <v>0.1</v>
      </c>
      <c r="O51" s="48">
        <f>IF(C51=0,,L51/C51)</f>
        <v>0.9</v>
      </c>
    </row>
    <row r="52" spans="1:15" ht="11.25" customHeight="1">
      <c r="A52" s="103"/>
      <c r="B52" s="49">
        <v>2008</v>
      </c>
      <c r="C52" s="50">
        <v>165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-2</v>
      </c>
      <c r="J52" s="51">
        <v>0</v>
      </c>
      <c r="K52" s="51">
        <v>0</v>
      </c>
      <c r="L52" s="52">
        <v>163</v>
      </c>
      <c r="M52" s="53">
        <f>IF(C52=0,,-F52/C52)</f>
        <v>0</v>
      </c>
      <c r="N52" s="53">
        <f>IF(C52=0,,-I52/C52)</f>
        <v>0.012121212121212121</v>
      </c>
      <c r="O52" s="54">
        <f>IF(C52=0,,L52/C52)</f>
        <v>0.9878787878787879</v>
      </c>
    </row>
    <row r="53" spans="1:15" ht="11.25" customHeight="1">
      <c r="A53" s="101" t="s">
        <v>54</v>
      </c>
      <c r="B53" s="42">
        <f>B55-2</f>
        <v>2006</v>
      </c>
      <c r="C53" s="43">
        <v>209</v>
      </c>
      <c r="D53" s="44">
        <v>5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5">
        <v>214</v>
      </c>
      <c r="M53" s="46">
        <f>IF(C53=0,,-F53/C53)</f>
        <v>0</v>
      </c>
      <c r="N53" s="46">
        <f>IF(C53=0,,-I53/C53)</f>
        <v>0</v>
      </c>
      <c r="O53" s="47">
        <f>IF(C53=0,,L53/C53)</f>
        <v>1.0239234449760766</v>
      </c>
    </row>
    <row r="54" spans="1:15" ht="11.25" customHeight="1">
      <c r="A54" s="102"/>
      <c r="B54" s="26">
        <f>B55-1</f>
        <v>2007</v>
      </c>
      <c r="C54" s="27">
        <v>1039</v>
      </c>
      <c r="D54" s="28">
        <v>19</v>
      </c>
      <c r="E54" s="28">
        <v>0</v>
      </c>
      <c r="F54" s="28">
        <v>-267</v>
      </c>
      <c r="G54" s="28">
        <v>0</v>
      </c>
      <c r="H54" s="28">
        <v>0</v>
      </c>
      <c r="I54" s="28">
        <v>-717</v>
      </c>
      <c r="J54" s="28">
        <v>0</v>
      </c>
      <c r="K54" s="28">
        <v>0</v>
      </c>
      <c r="L54" s="29">
        <v>74</v>
      </c>
      <c r="M54" s="30">
        <f>IF(C54=0,,-F54/C54)</f>
        <v>0.2569778633301251</v>
      </c>
      <c r="N54" s="30">
        <f>IF(C54=0,,-I54/C54)</f>
        <v>0.6900866217516843</v>
      </c>
      <c r="O54" s="48">
        <f>IF(C54=0,,L54/C54)</f>
        <v>0.0712223291626564</v>
      </c>
    </row>
    <row r="55" spans="1:15" ht="11.25" customHeight="1">
      <c r="A55" s="103"/>
      <c r="B55" s="49">
        <v>2008</v>
      </c>
      <c r="C55" s="50">
        <v>1170</v>
      </c>
      <c r="D55" s="51">
        <v>32</v>
      </c>
      <c r="E55" s="51">
        <v>0</v>
      </c>
      <c r="F55" s="51">
        <v>-306</v>
      </c>
      <c r="G55" s="51">
        <v>0</v>
      </c>
      <c r="H55" s="51">
        <v>0</v>
      </c>
      <c r="I55" s="51">
        <v>-68</v>
      </c>
      <c r="J55" s="51">
        <v>0</v>
      </c>
      <c r="K55" s="51">
        <v>0</v>
      </c>
      <c r="L55" s="52">
        <v>828</v>
      </c>
      <c r="M55" s="53">
        <f>IF(C55=0,,-F55/C55)</f>
        <v>0.26153846153846155</v>
      </c>
      <c r="N55" s="53">
        <f>IF(C55=0,,-I55/C55)</f>
        <v>0.05811965811965812</v>
      </c>
      <c r="O55" s="54">
        <f>IF(C55=0,,L55/C55)</f>
        <v>0.7076923076923077</v>
      </c>
    </row>
    <row r="56" spans="1:15" ht="11.25" customHeight="1">
      <c r="A56" s="101" t="s">
        <v>55</v>
      </c>
      <c r="B56" s="42">
        <f>B58-2</f>
        <v>2006</v>
      </c>
      <c r="C56" s="43">
        <v>187358</v>
      </c>
      <c r="D56" s="44">
        <v>4448</v>
      </c>
      <c r="E56" s="44">
        <v>0</v>
      </c>
      <c r="F56" s="44">
        <v>-142923</v>
      </c>
      <c r="G56" s="44">
        <v>0</v>
      </c>
      <c r="H56" s="44">
        <v>0</v>
      </c>
      <c r="I56" s="44">
        <v>-41847</v>
      </c>
      <c r="J56" s="44">
        <v>0</v>
      </c>
      <c r="K56" s="44">
        <v>0</v>
      </c>
      <c r="L56" s="45">
        <v>7036</v>
      </c>
      <c r="M56" s="46">
        <f>IF(C56=0,,-F56/C56)</f>
        <v>0.7628337194034949</v>
      </c>
      <c r="N56" s="46">
        <f>IF(C56=0,,-I56/C56)</f>
        <v>0.22335315278771123</v>
      </c>
      <c r="O56" s="47">
        <f>IF(C56=0,,L56/C56)</f>
        <v>0.037553774058220094</v>
      </c>
    </row>
    <row r="57" spans="1:15" ht="11.25" customHeight="1">
      <c r="A57" s="102"/>
      <c r="B57" s="26">
        <f>B58-1</f>
        <v>2007</v>
      </c>
      <c r="C57" s="27">
        <v>185504</v>
      </c>
      <c r="D57" s="28">
        <v>8358</v>
      </c>
      <c r="E57" s="28">
        <v>0</v>
      </c>
      <c r="F57" s="28">
        <v>-164106</v>
      </c>
      <c r="G57" s="28">
        <v>0</v>
      </c>
      <c r="H57" s="28">
        <v>0</v>
      </c>
      <c r="I57" s="28">
        <v>-59618</v>
      </c>
      <c r="J57" s="28">
        <v>0</v>
      </c>
      <c r="K57" s="28">
        <v>0</v>
      </c>
      <c r="L57" s="29">
        <v>-29862</v>
      </c>
      <c r="M57" s="30">
        <f>IF(C57=0,,-F57/C57)</f>
        <v>0.8846493876142832</v>
      </c>
      <c r="N57" s="30">
        <f>IF(C57=0,,-I57/C57)</f>
        <v>0.3213839054683457</v>
      </c>
      <c r="O57" s="48">
        <f>IF(C57=0,,L57/C57)</f>
        <v>-0.16097766085906504</v>
      </c>
    </row>
    <row r="58" spans="1:15" ht="11.25" customHeight="1">
      <c r="A58" s="103"/>
      <c r="B58" s="49">
        <v>2008</v>
      </c>
      <c r="C58" s="50">
        <v>151699</v>
      </c>
      <c r="D58" s="51">
        <v>8750</v>
      </c>
      <c r="E58" s="51">
        <v>0</v>
      </c>
      <c r="F58" s="51">
        <v>-134122</v>
      </c>
      <c r="G58" s="51">
        <v>0</v>
      </c>
      <c r="H58" s="51">
        <v>0</v>
      </c>
      <c r="I58" s="51">
        <v>-57020</v>
      </c>
      <c r="J58" s="51">
        <v>0</v>
      </c>
      <c r="K58" s="51">
        <v>0</v>
      </c>
      <c r="L58" s="52">
        <v>-30693</v>
      </c>
      <c r="M58" s="53">
        <f>IF(C58=0,,-F58/C58)</f>
        <v>0.8841323937534196</v>
      </c>
      <c r="N58" s="53">
        <f>IF(C58=0,,-I58/C58)</f>
        <v>0.3758759121681751</v>
      </c>
      <c r="O58" s="54">
        <f>IF(C58=0,,L58/C58)</f>
        <v>-0.2023282948470326</v>
      </c>
    </row>
    <row r="59" spans="1:15" ht="11.25" customHeight="1">
      <c r="A59" s="101" t="s">
        <v>69</v>
      </c>
      <c r="B59" s="42">
        <f>B61-2</f>
        <v>2006</v>
      </c>
      <c r="C59" s="43">
        <v>15767</v>
      </c>
      <c r="D59" s="44">
        <v>1521</v>
      </c>
      <c r="E59" s="44">
        <v>4052</v>
      </c>
      <c r="F59" s="44">
        <v>-8941</v>
      </c>
      <c r="G59" s="44">
        <v>0</v>
      </c>
      <c r="H59" s="44">
        <v>0</v>
      </c>
      <c r="I59" s="44">
        <v>-12370</v>
      </c>
      <c r="J59" s="44">
        <v>0</v>
      </c>
      <c r="K59" s="44">
        <v>0</v>
      </c>
      <c r="L59" s="45">
        <v>29</v>
      </c>
      <c r="M59" s="46">
        <f>IF(C59=0,,-F59/C59)</f>
        <v>0.5670704636265618</v>
      </c>
      <c r="N59" s="46">
        <f>IF(C59=0,,-I59/C59)</f>
        <v>0.7845500095135409</v>
      </c>
      <c r="O59" s="47">
        <f>IF(C59=0,,L59/C59)</f>
        <v>0.0018392845817213166</v>
      </c>
    </row>
    <row r="60" spans="1:15" ht="11.25" customHeight="1">
      <c r="A60" s="102"/>
      <c r="B60" s="26">
        <f>B61-1</f>
        <v>2007</v>
      </c>
      <c r="C60" s="27">
        <v>15625</v>
      </c>
      <c r="D60" s="28">
        <v>1509</v>
      </c>
      <c r="E60" s="28">
        <v>4143</v>
      </c>
      <c r="F60" s="28">
        <v>17350</v>
      </c>
      <c r="G60" s="28">
        <v>0</v>
      </c>
      <c r="H60" s="28">
        <v>-26060</v>
      </c>
      <c r="I60" s="28">
        <v>-2740</v>
      </c>
      <c r="J60" s="28">
        <v>0</v>
      </c>
      <c r="K60" s="28">
        <v>0</v>
      </c>
      <c r="L60" s="29">
        <v>9827</v>
      </c>
      <c r="M60" s="30">
        <f>IF(C60=0,,-F60/C60)</f>
        <v>-1.1104</v>
      </c>
      <c r="N60" s="30">
        <f>IF(C60=0,,-I60/C60)</f>
        <v>0.17536</v>
      </c>
      <c r="O60" s="48">
        <f>IF(C60=0,,L60/C60)</f>
        <v>0.628928</v>
      </c>
    </row>
    <row r="61" spans="1:15" ht="11.25" customHeight="1">
      <c r="A61" s="103"/>
      <c r="B61" s="49">
        <v>2008</v>
      </c>
      <c r="C61" s="50">
        <v>15374</v>
      </c>
      <c r="D61" s="51">
        <v>1281</v>
      </c>
      <c r="E61" s="51">
        <v>1674</v>
      </c>
      <c r="F61" s="51">
        <v>3919</v>
      </c>
      <c r="G61" s="51">
        <v>0</v>
      </c>
      <c r="H61" s="51">
        <v>0</v>
      </c>
      <c r="I61" s="51">
        <v>-2747</v>
      </c>
      <c r="J61" s="51">
        <v>-21</v>
      </c>
      <c r="K61" s="51">
        <v>0</v>
      </c>
      <c r="L61" s="52">
        <v>19480</v>
      </c>
      <c r="M61" s="53">
        <f>IF(C61=0,,-F61/C61)</f>
        <v>-0.25491088851307403</v>
      </c>
      <c r="N61" s="53">
        <f>IF(C61=0,,-I61/C61)</f>
        <v>0.17867828801873292</v>
      </c>
      <c r="O61" s="54">
        <f>IF(C61=0,,L61/C61)</f>
        <v>1.2670742812540654</v>
      </c>
    </row>
    <row r="62" spans="1:15" ht="11.25" customHeight="1">
      <c r="A62" s="101" t="s">
        <v>64</v>
      </c>
      <c r="B62" s="42">
        <f>B64-2</f>
        <v>2006</v>
      </c>
      <c r="C62" s="43">
        <v>3038</v>
      </c>
      <c r="D62" s="44">
        <v>61</v>
      </c>
      <c r="E62" s="44">
        <v>0</v>
      </c>
      <c r="F62" s="44">
        <v>2161</v>
      </c>
      <c r="G62" s="44">
        <v>0</v>
      </c>
      <c r="H62" s="44">
        <v>0</v>
      </c>
      <c r="I62" s="44">
        <v>-2739</v>
      </c>
      <c r="J62" s="44">
        <v>0</v>
      </c>
      <c r="K62" s="44">
        <v>0</v>
      </c>
      <c r="L62" s="45">
        <v>2521</v>
      </c>
      <c r="M62" s="46">
        <f>IF(C62=0,,-F62/C62)</f>
        <v>-0.7113232389730085</v>
      </c>
      <c r="N62" s="46">
        <f>IF(C62=0,,-I62/C62)</f>
        <v>0.9015799868334431</v>
      </c>
      <c r="O62" s="47">
        <f>IF(C62=0,,L62/C62)</f>
        <v>0.8298222514812377</v>
      </c>
    </row>
    <row r="63" spans="1:15" ht="11.25" customHeight="1">
      <c r="A63" s="102"/>
      <c r="B63" s="26">
        <f>B64-1</f>
        <v>2007</v>
      </c>
      <c r="C63" s="27">
        <v>616</v>
      </c>
      <c r="D63" s="28">
        <v>18</v>
      </c>
      <c r="E63" s="28">
        <v>0</v>
      </c>
      <c r="F63" s="28">
        <v>122</v>
      </c>
      <c r="G63" s="28">
        <v>0</v>
      </c>
      <c r="H63" s="28">
        <v>0</v>
      </c>
      <c r="I63" s="28">
        <v>-482</v>
      </c>
      <c r="J63" s="28">
        <v>0</v>
      </c>
      <c r="K63" s="28">
        <v>0</v>
      </c>
      <c r="L63" s="29">
        <v>274</v>
      </c>
      <c r="M63" s="30">
        <f>IF(C63=0,,-F63/C63)</f>
        <v>-0.19805194805194806</v>
      </c>
      <c r="N63" s="30">
        <f>IF(C63=0,,-I63/C63)</f>
        <v>0.7824675324675324</v>
      </c>
      <c r="O63" s="48">
        <f>IF(C63=0,,L63/C63)</f>
        <v>0.4448051948051948</v>
      </c>
    </row>
    <row r="64" spans="1:15" ht="11.25" customHeight="1">
      <c r="A64" s="103"/>
      <c r="B64" s="49">
        <v>2008</v>
      </c>
      <c r="C64" s="50"/>
      <c r="D64" s="51"/>
      <c r="E64" s="51"/>
      <c r="F64" s="51"/>
      <c r="G64" s="51"/>
      <c r="H64" s="51"/>
      <c r="I64" s="51"/>
      <c r="J64" s="51"/>
      <c r="K64" s="51"/>
      <c r="L64" s="52"/>
      <c r="M64" s="53">
        <f>IF(C64=0,,-F64/C64)</f>
        <v>0</v>
      </c>
      <c r="N64" s="53">
        <f>IF(C64=0,,-I64/C64)</f>
        <v>0</v>
      </c>
      <c r="O64" s="54">
        <f>IF(C64=0,,L64/C64)</f>
        <v>0</v>
      </c>
    </row>
    <row r="65" spans="1:15" ht="11.25" customHeight="1">
      <c r="A65" s="101" t="s">
        <v>56</v>
      </c>
      <c r="B65" s="42">
        <f>B67-2</f>
        <v>2006</v>
      </c>
      <c r="C65" s="43">
        <v>1863074</v>
      </c>
      <c r="D65" s="44">
        <v>81928</v>
      </c>
      <c r="E65" s="44">
        <v>263</v>
      </c>
      <c r="F65" s="44">
        <v>-1041117</v>
      </c>
      <c r="G65" s="44">
        <v>0</v>
      </c>
      <c r="H65" s="44">
        <v>0</v>
      </c>
      <c r="I65" s="44">
        <v>-381217</v>
      </c>
      <c r="J65" s="44">
        <v>0</v>
      </c>
      <c r="K65" s="44">
        <v>0</v>
      </c>
      <c r="L65" s="45">
        <v>522931</v>
      </c>
      <c r="M65" s="46">
        <f>IF(C65=0,,-F65/C65)</f>
        <v>0.558816772710048</v>
      </c>
      <c r="N65" s="46">
        <f>IF(C65=0,,-I65/C65)</f>
        <v>0.20461720790478533</v>
      </c>
      <c r="O65" s="47">
        <f>IF(C65=0,,L65/C65)</f>
        <v>0.2806818194016985</v>
      </c>
    </row>
    <row r="66" spans="1:15" ht="11.25" customHeight="1">
      <c r="A66" s="102"/>
      <c r="B66" s="26">
        <f>B67-1</f>
        <v>2007</v>
      </c>
      <c r="C66" s="27">
        <v>1781536</v>
      </c>
      <c r="D66" s="28">
        <v>81056</v>
      </c>
      <c r="E66" s="28">
        <v>733</v>
      </c>
      <c r="F66" s="28">
        <v>-1096374</v>
      </c>
      <c r="G66" s="28">
        <v>0</v>
      </c>
      <c r="H66" s="28">
        <v>0</v>
      </c>
      <c r="I66" s="28">
        <v>-351011</v>
      </c>
      <c r="J66" s="28">
        <v>0</v>
      </c>
      <c r="K66" s="28">
        <v>0</v>
      </c>
      <c r="L66" s="29">
        <v>415940</v>
      </c>
      <c r="M66" s="30">
        <f>IF(C66=0,,-F66/C66)</f>
        <v>0.6154093995293949</v>
      </c>
      <c r="N66" s="30">
        <f>IF(C66=0,,-I66/C66)</f>
        <v>0.1970271720582688</v>
      </c>
      <c r="O66" s="48">
        <f>IF(C66=0,,L66/C66)</f>
        <v>0.23347268873601207</v>
      </c>
    </row>
    <row r="67" spans="1:15" ht="11.25" customHeight="1">
      <c r="A67" s="103"/>
      <c r="B67" s="49">
        <v>2008</v>
      </c>
      <c r="C67" s="50">
        <v>1772498</v>
      </c>
      <c r="D67" s="51">
        <v>98584</v>
      </c>
      <c r="E67" s="51">
        <v>0</v>
      </c>
      <c r="F67" s="51">
        <v>-1337307</v>
      </c>
      <c r="G67" s="51">
        <v>0</v>
      </c>
      <c r="H67" s="51">
        <v>0</v>
      </c>
      <c r="I67" s="51">
        <v>-324669</v>
      </c>
      <c r="J67" s="51">
        <v>0</v>
      </c>
      <c r="K67" s="51">
        <v>0</v>
      </c>
      <c r="L67" s="52">
        <v>209106</v>
      </c>
      <c r="M67" s="53">
        <f>IF(C67=0,,-F67/C67)</f>
        <v>0.7544758865736378</v>
      </c>
      <c r="N67" s="53">
        <f>IF(C67=0,,-I67/C67)</f>
        <v>0.18317030541078186</v>
      </c>
      <c r="O67" s="54">
        <f>IF(C67=0,,L67/C67)</f>
        <v>0.11797248854441585</v>
      </c>
    </row>
    <row r="68" spans="1:15" ht="11.25" customHeight="1">
      <c r="A68" s="101" t="s">
        <v>70</v>
      </c>
      <c r="B68" s="42">
        <f>B70-2</f>
        <v>2006</v>
      </c>
      <c r="C68" s="43">
        <v>29880</v>
      </c>
      <c r="D68" s="44">
        <v>3058</v>
      </c>
      <c r="E68" s="44">
        <v>0</v>
      </c>
      <c r="F68" s="44">
        <v>-2465</v>
      </c>
      <c r="G68" s="44">
        <v>0</v>
      </c>
      <c r="H68" s="44">
        <v>-11796</v>
      </c>
      <c r="I68" s="44">
        <v>-2152</v>
      </c>
      <c r="J68" s="44">
        <v>0</v>
      </c>
      <c r="K68" s="44">
        <v>0</v>
      </c>
      <c r="L68" s="45">
        <v>16525</v>
      </c>
      <c r="M68" s="46">
        <f>IF(C68=0,,-F68/C68)</f>
        <v>0.08249665327978581</v>
      </c>
      <c r="N68" s="46">
        <f>IF(C68=0,,-I68/C68)</f>
        <v>0.07202141900937081</v>
      </c>
      <c r="O68" s="47">
        <f>IF(C68=0,,L68/C68)</f>
        <v>0.553045515394913</v>
      </c>
    </row>
    <row r="69" spans="1:15" ht="11.25" customHeight="1">
      <c r="A69" s="102"/>
      <c r="B69" s="26">
        <f>B70-1</f>
        <v>2007</v>
      </c>
      <c r="C69" s="27">
        <v>32781</v>
      </c>
      <c r="D69" s="28">
        <v>2372</v>
      </c>
      <c r="E69" s="28">
        <v>0</v>
      </c>
      <c r="F69" s="28">
        <v>-8723</v>
      </c>
      <c r="G69" s="28">
        <v>0</v>
      </c>
      <c r="H69" s="28">
        <v>-9542</v>
      </c>
      <c r="I69" s="28">
        <v>-2216</v>
      </c>
      <c r="J69" s="28">
        <v>0</v>
      </c>
      <c r="K69" s="28">
        <v>0</v>
      </c>
      <c r="L69" s="29">
        <v>14672</v>
      </c>
      <c r="M69" s="30">
        <f>IF(C69=0,,-F69/C69)</f>
        <v>0.26609926481803486</v>
      </c>
      <c r="N69" s="30">
        <f>IF(C69=0,,-I69/C69)</f>
        <v>0.06760013422409322</v>
      </c>
      <c r="O69" s="48">
        <f>IF(C69=0,,L69/C69)</f>
        <v>0.44757633995302154</v>
      </c>
    </row>
    <row r="70" spans="1:15" ht="11.25" customHeight="1">
      <c r="A70" s="103"/>
      <c r="B70" s="49">
        <v>2008</v>
      </c>
      <c r="C70" s="50">
        <v>35990</v>
      </c>
      <c r="D70" s="51">
        <v>2360</v>
      </c>
      <c r="E70" s="51">
        <v>0</v>
      </c>
      <c r="F70" s="51">
        <v>8526</v>
      </c>
      <c r="G70" s="51">
        <v>0</v>
      </c>
      <c r="H70" s="51">
        <v>-14727</v>
      </c>
      <c r="I70" s="51">
        <v>-2483</v>
      </c>
      <c r="J70" s="51">
        <v>0</v>
      </c>
      <c r="K70" s="51">
        <v>0</v>
      </c>
      <c r="L70" s="52">
        <v>29666</v>
      </c>
      <c r="M70" s="53">
        <f>IF(C70=0,,-F70/C70)</f>
        <v>-0.2368991386496249</v>
      </c>
      <c r="N70" s="53">
        <f>IF(C70=0,,-I70/C70)</f>
        <v>0.06899138649624896</v>
      </c>
      <c r="O70" s="54">
        <f>IF(C70=0,,L70/C70)</f>
        <v>0.8242845234787441</v>
      </c>
    </row>
    <row r="71" spans="1:15" ht="11.25" customHeight="1">
      <c r="A71" s="101" t="s">
        <v>57</v>
      </c>
      <c r="B71" s="42">
        <f>B73-2</f>
        <v>2006</v>
      </c>
      <c r="C71" s="43">
        <v>1399571</v>
      </c>
      <c r="D71" s="44">
        <v>46062</v>
      </c>
      <c r="E71" s="44">
        <v>7639</v>
      </c>
      <c r="F71" s="44">
        <v>-1078426</v>
      </c>
      <c r="G71" s="44">
        <v>0</v>
      </c>
      <c r="H71" s="44">
        <v>-12139</v>
      </c>
      <c r="I71" s="44">
        <v>-92764</v>
      </c>
      <c r="J71" s="44">
        <v>-4776</v>
      </c>
      <c r="K71" s="44">
        <v>0</v>
      </c>
      <c r="L71" s="45">
        <v>265167</v>
      </c>
      <c r="M71" s="46">
        <f>IF(C71=0,,-F71/C71)</f>
        <v>0.7705404013086867</v>
      </c>
      <c r="N71" s="46">
        <f>IF(C71=0,,-I71/C71)</f>
        <v>0.06628031018076254</v>
      </c>
      <c r="O71" s="47">
        <f>IF(C71=0,,L71/C71)</f>
        <v>0.18946305689386247</v>
      </c>
    </row>
    <row r="72" spans="1:15" ht="11.25" customHeight="1">
      <c r="A72" s="102"/>
      <c r="B72" s="26">
        <f>B73-1</f>
        <v>2007</v>
      </c>
      <c r="C72" s="27">
        <v>1445210</v>
      </c>
      <c r="D72" s="28">
        <v>72744</v>
      </c>
      <c r="E72" s="28">
        <v>892</v>
      </c>
      <c r="F72" s="28">
        <v>-1184829</v>
      </c>
      <c r="G72" s="28">
        <v>0</v>
      </c>
      <c r="H72" s="28">
        <v>-2309</v>
      </c>
      <c r="I72" s="28">
        <v>-108204</v>
      </c>
      <c r="J72" s="28">
        <v>-11488</v>
      </c>
      <c r="K72" s="28">
        <v>0</v>
      </c>
      <c r="L72" s="29">
        <v>212016</v>
      </c>
      <c r="M72" s="30">
        <f>IF(C72=0,,-F72/C72)</f>
        <v>0.8198317199576532</v>
      </c>
      <c r="N72" s="30">
        <f>IF(C72=0,,-I72/C72)</f>
        <v>0.07487078002504827</v>
      </c>
      <c r="O72" s="48">
        <f>IF(C72=0,,L72/C72)</f>
        <v>0.14670255533797857</v>
      </c>
    </row>
    <row r="73" spans="1:15" ht="11.25" customHeight="1">
      <c r="A73" s="103"/>
      <c r="B73" s="49">
        <v>2008</v>
      </c>
      <c r="C73" s="50">
        <v>1751382</v>
      </c>
      <c r="D73" s="51">
        <v>143262</v>
      </c>
      <c r="E73" s="51">
        <v>8375</v>
      </c>
      <c r="F73" s="51">
        <v>-1283074</v>
      </c>
      <c r="G73" s="51">
        <v>-743</v>
      </c>
      <c r="H73" s="51">
        <v>-36509</v>
      </c>
      <c r="I73" s="51">
        <v>-126315</v>
      </c>
      <c r="J73" s="51">
        <v>-22790</v>
      </c>
      <c r="K73" s="51">
        <v>-4393</v>
      </c>
      <c r="L73" s="52">
        <v>429195</v>
      </c>
      <c r="M73" s="53">
        <f>IF(C73=0,,-F73/C73)</f>
        <v>0.7326065929648701</v>
      </c>
      <c r="N73" s="53">
        <f>IF(C73=0,,-I73/C73)</f>
        <v>0.07212304340229601</v>
      </c>
      <c r="O73" s="54">
        <f>IF(C73=0,,L73/C73)</f>
        <v>0.24506075773303596</v>
      </c>
    </row>
  </sheetData>
  <mergeCells count="22">
    <mergeCell ref="A68:A70"/>
    <mergeCell ref="A71:A73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2006</v>
      </c>
      <c r="C7" s="64">
        <v>12686574</v>
      </c>
      <c r="D7" s="65">
        <v>9687531</v>
      </c>
      <c r="E7" s="64">
        <v>12478908</v>
      </c>
      <c r="F7" s="66">
        <v>-7548138</v>
      </c>
      <c r="G7" s="65">
        <v>-2214587</v>
      </c>
      <c r="H7" s="67">
        <v>1641121</v>
      </c>
      <c r="I7" s="67">
        <v>1592726</v>
      </c>
      <c r="J7" s="64">
        <v>5586133</v>
      </c>
      <c r="K7" s="66">
        <v>16130747</v>
      </c>
      <c r="L7" s="66">
        <v>1021053</v>
      </c>
      <c r="M7" s="66">
        <v>525063</v>
      </c>
      <c r="N7" s="66">
        <v>23262996</v>
      </c>
      <c r="O7" s="65">
        <v>19135470</v>
      </c>
      <c r="P7" s="68">
        <f>IF(E7=0,,-F7/E7)</f>
        <v>0.6048716762716738</v>
      </c>
      <c r="Q7" s="68">
        <f>IF(E7=0,,-G7/E7)</f>
        <v>0.177466409721107</v>
      </c>
      <c r="R7" s="69">
        <f>IF(E7=0,,I7/E7)</f>
        <v>0.12763344356733777</v>
      </c>
    </row>
    <row r="8" spans="1:18" ht="11.25" customHeight="1">
      <c r="A8" s="25"/>
      <c r="B8" s="26">
        <f>B9-1</f>
        <v>2007</v>
      </c>
      <c r="C8" s="70">
        <v>12879665</v>
      </c>
      <c r="D8" s="71">
        <v>9840529</v>
      </c>
      <c r="E8" s="70">
        <v>12457081</v>
      </c>
      <c r="F8" s="72">
        <v>-8108344</v>
      </c>
      <c r="G8" s="71">
        <v>-2260601</v>
      </c>
      <c r="H8" s="73">
        <v>1668662</v>
      </c>
      <c r="I8" s="73">
        <v>1648996</v>
      </c>
      <c r="J8" s="70">
        <v>6020951</v>
      </c>
      <c r="K8" s="72">
        <v>16587607</v>
      </c>
      <c r="L8" s="72">
        <v>1264676</v>
      </c>
      <c r="M8" s="72">
        <v>573968</v>
      </c>
      <c r="N8" s="72">
        <v>24447202</v>
      </c>
      <c r="O8" s="71">
        <v>19680294</v>
      </c>
      <c r="P8" s="74">
        <f>IF(E8=0,,-F8/E8)</f>
        <v>0.6509024064305273</v>
      </c>
      <c r="Q8" s="74">
        <f>IF(E8=0,,-G8/E8)</f>
        <v>0.18147116487401824</v>
      </c>
      <c r="R8" s="75">
        <f>IF(E8=0,,I8/E8)</f>
        <v>0.13237418942688098</v>
      </c>
    </row>
    <row r="9" spans="1:18" ht="11.25" customHeight="1" thickBot="1">
      <c r="A9" s="32"/>
      <c r="B9" s="33">
        <v>2008</v>
      </c>
      <c r="C9" s="76">
        <v>13058037</v>
      </c>
      <c r="D9" s="77">
        <v>9987239</v>
      </c>
      <c r="E9" s="76">
        <v>12852568</v>
      </c>
      <c r="F9" s="78">
        <v>-8645205</v>
      </c>
      <c r="G9" s="77">
        <v>-2329451</v>
      </c>
      <c r="H9" s="79">
        <v>1279868</v>
      </c>
      <c r="I9" s="79">
        <v>1317950</v>
      </c>
      <c r="J9" s="76">
        <v>6193947</v>
      </c>
      <c r="K9" s="78">
        <v>16317146</v>
      </c>
      <c r="L9" s="78">
        <v>1630453</v>
      </c>
      <c r="M9" s="78">
        <v>594815</v>
      </c>
      <c r="N9" s="78">
        <v>24736361</v>
      </c>
      <c r="O9" s="77">
        <v>20340239</v>
      </c>
      <c r="P9" s="80">
        <f>IF(E9=0,,-F9/E9)</f>
        <v>0.6726441750784746</v>
      </c>
      <c r="Q9" s="80">
        <f>IF(E9=0,,-G9/E9)</f>
        <v>0.18124401286964598</v>
      </c>
      <c r="R9" s="81">
        <f>IF(E9=0,,I9/E9)</f>
        <v>0.10254370955283022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60</v>
      </c>
      <c r="B11" s="42">
        <f>B13-2</f>
        <v>2006</v>
      </c>
      <c r="C11" s="84">
        <v>71021</v>
      </c>
      <c r="D11" s="85">
        <v>19434</v>
      </c>
      <c r="E11" s="84">
        <v>69213</v>
      </c>
      <c r="F11" s="86">
        <v>-4160</v>
      </c>
      <c r="G11" s="85">
        <v>-52211</v>
      </c>
      <c r="H11" s="87">
        <v>3968</v>
      </c>
      <c r="I11" s="84">
        <v>3968</v>
      </c>
      <c r="J11" s="84">
        <v>25503</v>
      </c>
      <c r="K11" s="86">
        <v>3568</v>
      </c>
      <c r="L11" s="86">
        <v>0</v>
      </c>
      <c r="M11" s="86">
        <v>428</v>
      </c>
      <c r="N11" s="86">
        <v>29499</v>
      </c>
      <c r="O11" s="85">
        <v>1474</v>
      </c>
      <c r="P11" s="88">
        <f>IF(E11=0,,-F11/E11)</f>
        <v>0.06010431566324245</v>
      </c>
      <c r="Q11" s="88">
        <f>IF(E11=0,,-G11/E11)</f>
        <v>0.7543525060321038</v>
      </c>
      <c r="R11" s="89">
        <f>IF(E11=0,,I11/E11)</f>
        <v>0.05733027032493895</v>
      </c>
    </row>
    <row r="12" spans="1:18" ht="11.25" customHeight="1">
      <c r="A12" s="102"/>
      <c r="B12" s="26">
        <f>B13-1</f>
        <v>2007</v>
      </c>
      <c r="C12" s="70">
        <v>72846</v>
      </c>
      <c r="D12" s="71">
        <v>16514</v>
      </c>
      <c r="E12" s="70">
        <v>72438</v>
      </c>
      <c r="F12" s="72">
        <v>-4933</v>
      </c>
      <c r="G12" s="71">
        <v>-54601</v>
      </c>
      <c r="H12" s="73">
        <v>1962</v>
      </c>
      <c r="I12" s="70">
        <v>1962</v>
      </c>
      <c r="J12" s="70">
        <v>25911</v>
      </c>
      <c r="K12" s="72">
        <v>3975</v>
      </c>
      <c r="L12" s="72">
        <v>0</v>
      </c>
      <c r="M12" s="72">
        <v>477</v>
      </c>
      <c r="N12" s="72">
        <v>30363</v>
      </c>
      <c r="O12" s="71">
        <v>1519</v>
      </c>
      <c r="P12" s="74">
        <f>IF(E12=0,,-F12/E12)</f>
        <v>0.06809961622352909</v>
      </c>
      <c r="Q12" s="74">
        <f>IF(E12=0,,-G12/E12)</f>
        <v>0.7537618377094895</v>
      </c>
      <c r="R12" s="90">
        <f>IF(E12=0,,I12/E12)</f>
        <v>0.02708523150832436</v>
      </c>
    </row>
    <row r="13" spans="1:18" ht="11.25" customHeight="1">
      <c r="A13" s="103"/>
      <c r="B13" s="91">
        <v>2008</v>
      </c>
      <c r="C13" s="92">
        <v>72787</v>
      </c>
      <c r="D13" s="93">
        <v>16736</v>
      </c>
      <c r="E13" s="92">
        <v>72301</v>
      </c>
      <c r="F13" s="94">
        <v>-2353</v>
      </c>
      <c r="G13" s="93">
        <v>-63066</v>
      </c>
      <c r="H13" s="95">
        <v>5335</v>
      </c>
      <c r="I13" s="92">
        <v>5335</v>
      </c>
      <c r="J13" s="92">
        <v>26396</v>
      </c>
      <c r="K13" s="94">
        <v>2451</v>
      </c>
      <c r="L13" s="94">
        <v>0</v>
      </c>
      <c r="M13" s="94">
        <v>51</v>
      </c>
      <c r="N13" s="94">
        <v>28898</v>
      </c>
      <c r="O13" s="93">
        <v>1445</v>
      </c>
      <c r="P13" s="96">
        <f>IF(E13=0,,-F13/E13)</f>
        <v>0.0325445014591776</v>
      </c>
      <c r="Q13" s="96">
        <f>IF(E13=0,,-G13/E13)</f>
        <v>0.8722700930830832</v>
      </c>
      <c r="R13" s="97">
        <f>IF(E13=0,,I13/E13)</f>
        <v>0.07378874427739589</v>
      </c>
    </row>
    <row r="14" spans="1:18" ht="11.25" customHeight="1">
      <c r="A14" s="101" t="s">
        <v>61</v>
      </c>
      <c r="B14" s="42">
        <f>B16-2</f>
        <v>2006</v>
      </c>
      <c r="C14" s="84">
        <v>93824</v>
      </c>
      <c r="D14" s="85">
        <v>86884</v>
      </c>
      <c r="E14" s="84">
        <v>70928</v>
      </c>
      <c r="F14" s="86">
        <v>-61662</v>
      </c>
      <c r="G14" s="85">
        <v>-18465</v>
      </c>
      <c r="H14" s="87">
        <v>6631</v>
      </c>
      <c r="I14" s="84">
        <v>6631</v>
      </c>
      <c r="J14" s="84">
        <v>553535</v>
      </c>
      <c r="K14" s="86">
        <v>41100</v>
      </c>
      <c r="L14" s="86">
        <v>0</v>
      </c>
      <c r="M14" s="86">
        <v>1215</v>
      </c>
      <c r="N14" s="86">
        <v>595850</v>
      </c>
      <c r="O14" s="85">
        <v>595850</v>
      </c>
      <c r="P14" s="88">
        <f>IF(E14=0,,-F14/E14)</f>
        <v>0.869360478231446</v>
      </c>
      <c r="Q14" s="88">
        <f>IF(E14=0,,-G14/E14)</f>
        <v>0.2603344236408753</v>
      </c>
      <c r="R14" s="89">
        <f>IF(E14=0,,I14/E14)</f>
        <v>0.09348917211820437</v>
      </c>
    </row>
    <row r="15" spans="1:18" ht="11.25" customHeight="1">
      <c r="A15" s="102"/>
      <c r="B15" s="26">
        <f>B16-1</f>
        <v>2007</v>
      </c>
      <c r="C15" s="70">
        <v>88417</v>
      </c>
      <c r="D15" s="71">
        <v>82313</v>
      </c>
      <c r="E15" s="70">
        <v>71734</v>
      </c>
      <c r="F15" s="72">
        <v>-53834</v>
      </c>
      <c r="G15" s="71">
        <v>-15110</v>
      </c>
      <c r="H15" s="73">
        <v>22848</v>
      </c>
      <c r="I15" s="70">
        <v>22848</v>
      </c>
      <c r="J15" s="70">
        <v>570218</v>
      </c>
      <c r="K15" s="72">
        <v>43763</v>
      </c>
      <c r="L15" s="72">
        <v>0</v>
      </c>
      <c r="M15" s="72">
        <v>1298</v>
      </c>
      <c r="N15" s="72">
        <v>615279</v>
      </c>
      <c r="O15" s="71">
        <v>615279</v>
      </c>
      <c r="P15" s="74">
        <f>IF(E15=0,,-F15/E15)</f>
        <v>0.7504670030947668</v>
      </c>
      <c r="Q15" s="74">
        <f>IF(E15=0,,-G15/E15)</f>
        <v>0.21063930632614938</v>
      </c>
      <c r="R15" s="90">
        <f>IF(E15=0,,I15/E15)</f>
        <v>0.31851005102183066</v>
      </c>
    </row>
    <row r="16" spans="1:18" ht="11.25" customHeight="1">
      <c r="A16" s="103"/>
      <c r="B16" s="91">
        <v>2008</v>
      </c>
      <c r="C16" s="92">
        <v>97708</v>
      </c>
      <c r="D16" s="93">
        <v>91739</v>
      </c>
      <c r="E16" s="92">
        <v>75507</v>
      </c>
      <c r="F16" s="94">
        <v>-52784</v>
      </c>
      <c r="G16" s="93">
        <v>-15970</v>
      </c>
      <c r="H16" s="95">
        <v>26368</v>
      </c>
      <c r="I16" s="92">
        <v>26368</v>
      </c>
      <c r="J16" s="92">
        <v>592419</v>
      </c>
      <c r="K16" s="94">
        <v>39451</v>
      </c>
      <c r="L16" s="94">
        <v>0</v>
      </c>
      <c r="M16" s="94">
        <v>1220</v>
      </c>
      <c r="N16" s="94">
        <v>633090</v>
      </c>
      <c r="O16" s="93">
        <v>633090</v>
      </c>
      <c r="P16" s="96">
        <f>IF(E16=0,,-F16/E16)</f>
        <v>0.699061014210603</v>
      </c>
      <c r="Q16" s="96">
        <f>IF(E16=0,,-G16/E16)</f>
        <v>0.21150356920550412</v>
      </c>
      <c r="R16" s="97">
        <f>IF(E16=0,,I16/E16)</f>
        <v>0.3492126557802588</v>
      </c>
    </row>
    <row r="17" spans="1:18" ht="11.25" customHeight="1">
      <c r="A17" s="101" t="s">
        <v>45</v>
      </c>
      <c r="B17" s="42">
        <f>B19-2</f>
        <v>2006</v>
      </c>
      <c r="C17" s="84"/>
      <c r="D17" s="85"/>
      <c r="E17" s="84"/>
      <c r="F17" s="86"/>
      <c r="G17" s="85"/>
      <c r="H17" s="87"/>
      <c r="I17" s="84"/>
      <c r="J17" s="84"/>
      <c r="K17" s="86"/>
      <c r="L17" s="86"/>
      <c r="M17" s="86"/>
      <c r="N17" s="86"/>
      <c r="O17" s="85"/>
      <c r="P17" s="88">
        <f>IF(E17=0,,-F17/E17)</f>
        <v>0</v>
      </c>
      <c r="Q17" s="88">
        <f>IF(E17=0,,-G17/E17)</f>
        <v>0</v>
      </c>
      <c r="R17" s="89">
        <f>IF(E17=0,,I17/E17)</f>
        <v>0</v>
      </c>
    </row>
    <row r="18" spans="1:18" ht="11.25" customHeight="1">
      <c r="A18" s="102"/>
      <c r="B18" s="26">
        <f>B19-1</f>
        <v>2007</v>
      </c>
      <c r="C18" s="70"/>
      <c r="D18" s="71"/>
      <c r="E18" s="70"/>
      <c r="F18" s="72"/>
      <c r="G18" s="71"/>
      <c r="H18" s="73"/>
      <c r="I18" s="70"/>
      <c r="J18" s="70"/>
      <c r="K18" s="72"/>
      <c r="L18" s="72"/>
      <c r="M18" s="72"/>
      <c r="N18" s="72"/>
      <c r="O18" s="71"/>
      <c r="P18" s="74">
        <f>IF(E18=0,,-F18/E18)</f>
        <v>0</v>
      </c>
      <c r="Q18" s="74">
        <f>IF(E18=0,,-G18/E18)</f>
        <v>0</v>
      </c>
      <c r="R18" s="90">
        <f>IF(E18=0,,I18/E18)</f>
        <v>0</v>
      </c>
    </row>
    <row r="19" spans="1:18" ht="11.25" customHeight="1">
      <c r="A19" s="103"/>
      <c r="B19" s="91">
        <v>2008</v>
      </c>
      <c r="C19" s="92">
        <v>3093</v>
      </c>
      <c r="D19" s="93">
        <v>3093</v>
      </c>
      <c r="E19" s="92">
        <v>3123</v>
      </c>
      <c r="F19" s="94">
        <v>-1306</v>
      </c>
      <c r="G19" s="93">
        <v>-1916</v>
      </c>
      <c r="H19" s="95">
        <v>-391</v>
      </c>
      <c r="I19" s="92">
        <v>-391</v>
      </c>
      <c r="J19" s="92">
        <v>459</v>
      </c>
      <c r="K19" s="94">
        <v>1219</v>
      </c>
      <c r="L19" s="94">
        <v>0</v>
      </c>
      <c r="M19" s="94">
        <v>49</v>
      </c>
      <c r="N19" s="94">
        <v>1727</v>
      </c>
      <c r="O19" s="93">
        <v>1710</v>
      </c>
      <c r="P19" s="96">
        <f>IF(E19=0,,-F19/E19)</f>
        <v>0.41818764008965736</v>
      </c>
      <c r="Q19" s="96">
        <f>IF(E19=0,,-G19/E19)</f>
        <v>0.6135126480947807</v>
      </c>
      <c r="R19" s="97">
        <f>IF(E19=0,,I19/E19)</f>
        <v>-0.12520012808197245</v>
      </c>
    </row>
    <row r="20" spans="1:18" ht="11.25" customHeight="1">
      <c r="A20" s="101" t="s">
        <v>46</v>
      </c>
      <c r="B20" s="42">
        <f>B22-2</f>
        <v>2006</v>
      </c>
      <c r="C20" s="84">
        <v>156702</v>
      </c>
      <c r="D20" s="85">
        <v>102815</v>
      </c>
      <c r="E20" s="84">
        <v>156601</v>
      </c>
      <c r="F20" s="86">
        <v>-102242</v>
      </c>
      <c r="G20" s="85">
        <v>-31451</v>
      </c>
      <c r="H20" s="87">
        <v>-6430</v>
      </c>
      <c r="I20" s="84">
        <v>-6430</v>
      </c>
      <c r="J20" s="84">
        <v>50645</v>
      </c>
      <c r="K20" s="86">
        <v>103247</v>
      </c>
      <c r="L20" s="86">
        <v>0</v>
      </c>
      <c r="M20" s="86">
        <v>5225</v>
      </c>
      <c r="N20" s="86">
        <v>159117</v>
      </c>
      <c r="O20" s="85">
        <v>121837</v>
      </c>
      <c r="P20" s="88">
        <f>IF(E20=0,,-F20/E20)</f>
        <v>0.6528821655034132</v>
      </c>
      <c r="Q20" s="88">
        <f>IF(E20=0,,-G20/E20)</f>
        <v>0.20083524370853315</v>
      </c>
      <c r="R20" s="89">
        <f>IF(E20=0,,I20/E20)</f>
        <v>-0.041059763347615914</v>
      </c>
    </row>
    <row r="21" spans="1:18" ht="11.25" customHeight="1">
      <c r="A21" s="102"/>
      <c r="B21" s="26">
        <f>B22-1</f>
        <v>2007</v>
      </c>
      <c r="C21" s="70">
        <v>189827</v>
      </c>
      <c r="D21" s="71">
        <v>124866</v>
      </c>
      <c r="E21" s="70">
        <v>181034</v>
      </c>
      <c r="F21" s="72">
        <v>-117240</v>
      </c>
      <c r="G21" s="71">
        <v>-42278</v>
      </c>
      <c r="H21" s="73">
        <v>14588</v>
      </c>
      <c r="I21" s="70">
        <v>14588</v>
      </c>
      <c r="J21" s="70">
        <v>63899</v>
      </c>
      <c r="K21" s="72">
        <v>98552</v>
      </c>
      <c r="L21" s="72">
        <v>0</v>
      </c>
      <c r="M21" s="72">
        <v>5606</v>
      </c>
      <c r="N21" s="72">
        <v>168057</v>
      </c>
      <c r="O21" s="71">
        <v>127045</v>
      </c>
      <c r="P21" s="74">
        <f>IF(E21=0,,-F21/E21)</f>
        <v>0.6476131555398433</v>
      </c>
      <c r="Q21" s="74">
        <f>IF(E21=0,,-G21/E21)</f>
        <v>0.23353624181093055</v>
      </c>
      <c r="R21" s="90">
        <f>IF(E21=0,,I21/E21)</f>
        <v>0.08058154821746191</v>
      </c>
    </row>
    <row r="22" spans="1:18" ht="11.25" customHeight="1">
      <c r="A22" s="103"/>
      <c r="B22" s="91">
        <v>2008</v>
      </c>
      <c r="C22" s="92">
        <v>225208</v>
      </c>
      <c r="D22" s="93">
        <v>162142</v>
      </c>
      <c r="E22" s="92">
        <v>218773</v>
      </c>
      <c r="F22" s="94">
        <v>-176057</v>
      </c>
      <c r="G22" s="93">
        <v>-50094</v>
      </c>
      <c r="H22" s="95">
        <v>22259</v>
      </c>
      <c r="I22" s="92">
        <v>22259</v>
      </c>
      <c r="J22" s="92">
        <v>76902</v>
      </c>
      <c r="K22" s="94">
        <v>158732</v>
      </c>
      <c r="L22" s="94">
        <v>0</v>
      </c>
      <c r="M22" s="94">
        <v>8021</v>
      </c>
      <c r="N22" s="94">
        <v>243655</v>
      </c>
      <c r="O22" s="93">
        <v>159656</v>
      </c>
      <c r="P22" s="96">
        <f>IF(E22=0,,-F22/E22)</f>
        <v>0.8047473865604988</v>
      </c>
      <c r="Q22" s="96">
        <f>IF(E22=0,,-G22/E22)</f>
        <v>0.22897706755404004</v>
      </c>
      <c r="R22" s="97">
        <f>IF(E22=0,,I22/E22)</f>
        <v>0.10174473083972885</v>
      </c>
    </row>
    <row r="23" spans="1:18" ht="11.25" customHeight="1">
      <c r="A23" s="101" t="s">
        <v>47</v>
      </c>
      <c r="B23" s="42">
        <f>B25-2</f>
        <v>2006</v>
      </c>
      <c r="C23" s="84">
        <v>183917</v>
      </c>
      <c r="D23" s="85">
        <v>174557</v>
      </c>
      <c r="E23" s="84">
        <v>179949</v>
      </c>
      <c r="F23" s="86">
        <v>-161851</v>
      </c>
      <c r="G23" s="85">
        <v>-63640</v>
      </c>
      <c r="H23" s="87">
        <v>-25683</v>
      </c>
      <c r="I23" s="84">
        <v>-25683</v>
      </c>
      <c r="J23" s="84">
        <v>63948</v>
      </c>
      <c r="K23" s="86">
        <v>160412</v>
      </c>
      <c r="L23" s="86">
        <v>0</v>
      </c>
      <c r="M23" s="86">
        <v>8477</v>
      </c>
      <c r="N23" s="86">
        <v>232837</v>
      </c>
      <c r="O23" s="85">
        <v>227993</v>
      </c>
      <c r="P23" s="88">
        <f>IF(E23=0,,-F23/E23)</f>
        <v>0.8994270598891908</v>
      </c>
      <c r="Q23" s="88">
        <f>IF(E23=0,,-G23/E23)</f>
        <v>0.353655758020328</v>
      </c>
      <c r="R23" s="89">
        <f>IF(E23=0,,I23/E23)</f>
        <v>-0.14272377173532502</v>
      </c>
    </row>
    <row r="24" spans="1:18" ht="11.25" customHeight="1">
      <c r="A24" s="102"/>
      <c r="B24" s="26">
        <f>B25-1</f>
        <v>2007</v>
      </c>
      <c r="C24" s="70">
        <v>201936</v>
      </c>
      <c r="D24" s="71">
        <v>190925</v>
      </c>
      <c r="E24" s="70">
        <v>192341</v>
      </c>
      <c r="F24" s="72">
        <v>-144621</v>
      </c>
      <c r="G24" s="71">
        <v>-79211</v>
      </c>
      <c r="H24" s="73">
        <v>-29120</v>
      </c>
      <c r="I24" s="70">
        <v>-29120</v>
      </c>
      <c r="J24" s="70">
        <v>73543</v>
      </c>
      <c r="K24" s="72">
        <v>198691</v>
      </c>
      <c r="L24" s="72">
        <v>0</v>
      </c>
      <c r="M24" s="72">
        <v>13950</v>
      </c>
      <c r="N24" s="72">
        <v>286184</v>
      </c>
      <c r="O24" s="71">
        <v>282698</v>
      </c>
      <c r="P24" s="74">
        <f>IF(E24=0,,-F24/E24)</f>
        <v>0.7518989710982058</v>
      </c>
      <c r="Q24" s="74">
        <f>IF(E24=0,,-G24/E24)</f>
        <v>0.41182587175901136</v>
      </c>
      <c r="R24" s="90">
        <f>IF(E24=0,,I24/E24)</f>
        <v>-0.1513977779048669</v>
      </c>
    </row>
    <row r="25" spans="1:18" ht="11.25" customHeight="1">
      <c r="A25" s="103"/>
      <c r="B25" s="91">
        <v>2008</v>
      </c>
      <c r="C25" s="92">
        <v>218069</v>
      </c>
      <c r="D25" s="93">
        <v>207626</v>
      </c>
      <c r="E25" s="92">
        <v>213062</v>
      </c>
      <c r="F25" s="94">
        <v>-88365</v>
      </c>
      <c r="G25" s="93">
        <v>-91680</v>
      </c>
      <c r="H25" s="95">
        <v>36343</v>
      </c>
      <c r="I25" s="92">
        <v>36343</v>
      </c>
      <c r="J25" s="92">
        <v>77872</v>
      </c>
      <c r="K25" s="94">
        <v>189261</v>
      </c>
      <c r="L25" s="94">
        <v>0</v>
      </c>
      <c r="M25" s="94">
        <v>12781</v>
      </c>
      <c r="N25" s="94">
        <v>279914</v>
      </c>
      <c r="O25" s="93">
        <v>277095</v>
      </c>
      <c r="P25" s="96">
        <f>IF(E25=0,,-F25/E25)</f>
        <v>0.41473843294440116</v>
      </c>
      <c r="Q25" s="96">
        <f>IF(E25=0,,-G25/E25)</f>
        <v>0.43029728435854353</v>
      </c>
      <c r="R25" s="97">
        <f>IF(E25=0,,I25/E25)</f>
        <v>0.17057476227576948</v>
      </c>
    </row>
    <row r="26" spans="1:18" ht="11.25" customHeight="1">
      <c r="A26" s="101" t="s">
        <v>63</v>
      </c>
      <c r="B26" s="42">
        <f>B28-2</f>
        <v>2006</v>
      </c>
      <c r="C26" s="84"/>
      <c r="D26" s="85"/>
      <c r="E26" s="84"/>
      <c r="F26" s="86"/>
      <c r="G26" s="85"/>
      <c r="H26" s="87"/>
      <c r="I26" s="84"/>
      <c r="J26" s="84"/>
      <c r="K26" s="86"/>
      <c r="L26" s="86"/>
      <c r="M26" s="86"/>
      <c r="N26" s="86"/>
      <c r="O26" s="85"/>
      <c r="P26" s="88">
        <f>IF(E26=0,,-F26/E26)</f>
        <v>0</v>
      </c>
      <c r="Q26" s="88">
        <f>IF(E26=0,,-G26/E26)</f>
        <v>0</v>
      </c>
      <c r="R26" s="89">
        <f>IF(E26=0,,I26/E26)</f>
        <v>0</v>
      </c>
    </row>
    <row r="27" spans="1:18" ht="11.25" customHeight="1">
      <c r="A27" s="102"/>
      <c r="B27" s="26">
        <f>B28-1</f>
        <v>2007</v>
      </c>
      <c r="C27" s="70"/>
      <c r="D27" s="71"/>
      <c r="E27" s="70"/>
      <c r="F27" s="72"/>
      <c r="G27" s="71"/>
      <c r="H27" s="73"/>
      <c r="I27" s="70"/>
      <c r="J27" s="70"/>
      <c r="K27" s="72"/>
      <c r="L27" s="72"/>
      <c r="M27" s="72"/>
      <c r="N27" s="72"/>
      <c r="O27" s="71"/>
      <c r="P27" s="74">
        <f>IF(E27=0,,-F27/E27)</f>
        <v>0</v>
      </c>
      <c r="Q27" s="74">
        <f>IF(E27=0,,-G27/E27)</f>
        <v>0</v>
      </c>
      <c r="R27" s="90">
        <f>IF(E27=0,,I27/E27)</f>
        <v>0</v>
      </c>
    </row>
    <row r="28" spans="1:18" ht="11.25" customHeight="1">
      <c r="A28" s="103"/>
      <c r="B28" s="91">
        <v>2008</v>
      </c>
      <c r="C28" s="92">
        <v>34116</v>
      </c>
      <c r="D28" s="93">
        <v>34337</v>
      </c>
      <c r="E28" s="92">
        <v>9803</v>
      </c>
      <c r="F28" s="94">
        <v>-7170</v>
      </c>
      <c r="G28" s="93">
        <v>-22477</v>
      </c>
      <c r="H28" s="95">
        <v>-20105</v>
      </c>
      <c r="I28" s="92">
        <v>-20105</v>
      </c>
      <c r="J28" s="92">
        <v>24555</v>
      </c>
      <c r="K28" s="94">
        <v>7103</v>
      </c>
      <c r="L28" s="94">
        <v>0</v>
      </c>
      <c r="M28" s="94">
        <v>355</v>
      </c>
      <c r="N28" s="94">
        <v>32013</v>
      </c>
      <c r="O28" s="93">
        <v>31387</v>
      </c>
      <c r="P28" s="96">
        <f>IF(E28=0,,-F28/E28)</f>
        <v>0.7314087524227277</v>
      </c>
      <c r="Q28" s="96">
        <f>IF(E28=0,,-G28/E28)</f>
        <v>2.2928695297357953</v>
      </c>
      <c r="R28" s="97">
        <f>IF(E28=0,,I28/E28)</f>
        <v>-2.050902784861777</v>
      </c>
    </row>
    <row r="29" spans="1:18" ht="11.25" customHeight="1">
      <c r="A29" s="101" t="s">
        <v>66</v>
      </c>
      <c r="B29" s="42">
        <f>B31-2</f>
        <v>2006</v>
      </c>
      <c r="C29" s="84">
        <v>3585</v>
      </c>
      <c r="D29" s="85">
        <v>625</v>
      </c>
      <c r="E29" s="84">
        <v>4079</v>
      </c>
      <c r="F29" s="86">
        <v>-364</v>
      </c>
      <c r="G29" s="85">
        <v>-372</v>
      </c>
      <c r="H29" s="87">
        <v>378</v>
      </c>
      <c r="I29" s="84">
        <v>378</v>
      </c>
      <c r="J29" s="84">
        <v>1179</v>
      </c>
      <c r="K29" s="86">
        <v>140</v>
      </c>
      <c r="L29" s="86">
        <v>0</v>
      </c>
      <c r="M29" s="86">
        <v>0</v>
      </c>
      <c r="N29" s="86">
        <v>1319</v>
      </c>
      <c r="O29" s="85">
        <v>206</v>
      </c>
      <c r="P29" s="88">
        <f>IF(E29=0,,-F29/E29)</f>
        <v>0.08923755822505516</v>
      </c>
      <c r="Q29" s="88">
        <f>IF(E29=0,,-G29/E29)</f>
        <v>0.09119882324099043</v>
      </c>
      <c r="R29" s="89">
        <f>IF(E29=0,,I29/E29)</f>
        <v>0.0926697720029419</v>
      </c>
    </row>
    <row r="30" spans="1:18" ht="11.25" customHeight="1">
      <c r="A30" s="102"/>
      <c r="B30" s="26">
        <f>B31-1</f>
        <v>2007</v>
      </c>
      <c r="C30" s="70">
        <v>3578</v>
      </c>
      <c r="D30" s="71">
        <v>618</v>
      </c>
      <c r="E30" s="70">
        <v>3574</v>
      </c>
      <c r="F30" s="72">
        <v>104</v>
      </c>
      <c r="G30" s="71">
        <v>-150</v>
      </c>
      <c r="H30" s="73">
        <v>515</v>
      </c>
      <c r="I30" s="70">
        <v>515</v>
      </c>
      <c r="J30" s="70">
        <v>1183</v>
      </c>
      <c r="K30" s="72">
        <v>99</v>
      </c>
      <c r="L30" s="72">
        <v>0</v>
      </c>
      <c r="M30" s="72">
        <v>0</v>
      </c>
      <c r="N30" s="72">
        <v>1282</v>
      </c>
      <c r="O30" s="71">
        <v>205</v>
      </c>
      <c r="P30" s="74">
        <f>IF(E30=0,,-F30/E30)</f>
        <v>-0.029099048684946838</v>
      </c>
      <c r="Q30" s="74">
        <f>IF(E30=0,,-G30/E30)</f>
        <v>0.041969781757134866</v>
      </c>
      <c r="R30" s="90">
        <f>IF(E30=0,,I30/E30)</f>
        <v>0.14409625069949636</v>
      </c>
    </row>
    <row r="31" spans="1:18" ht="11.25" customHeight="1">
      <c r="A31" s="103"/>
      <c r="B31" s="91">
        <v>2008</v>
      </c>
      <c r="C31" s="92">
        <v>3508</v>
      </c>
      <c r="D31" s="93">
        <v>547</v>
      </c>
      <c r="E31" s="92">
        <v>3538</v>
      </c>
      <c r="F31" s="94">
        <v>-429</v>
      </c>
      <c r="G31" s="93">
        <v>-121</v>
      </c>
      <c r="H31" s="95">
        <v>474</v>
      </c>
      <c r="I31" s="92">
        <v>474</v>
      </c>
      <c r="J31" s="92">
        <v>1153</v>
      </c>
      <c r="K31" s="94">
        <v>60</v>
      </c>
      <c r="L31" s="94">
        <v>0</v>
      </c>
      <c r="M31" s="94">
        <v>0</v>
      </c>
      <c r="N31" s="94">
        <v>1213</v>
      </c>
      <c r="O31" s="93">
        <v>180</v>
      </c>
      <c r="P31" s="96">
        <f>IF(E31=0,,-F31/E31)</f>
        <v>0.12125494629734314</v>
      </c>
      <c r="Q31" s="96">
        <f>IF(E31=0,,-G31/E31)</f>
        <v>0.034200113058224985</v>
      </c>
      <c r="R31" s="97">
        <f>IF(E31=0,,I31/E31)</f>
        <v>0.13397399660825324</v>
      </c>
    </row>
    <row r="32" spans="1:18" ht="11.25" customHeight="1">
      <c r="A32" s="101" t="s">
        <v>48</v>
      </c>
      <c r="B32" s="42">
        <f>B34-2</f>
        <v>2006</v>
      </c>
      <c r="C32" s="84">
        <v>2052343</v>
      </c>
      <c r="D32" s="85">
        <v>1622809</v>
      </c>
      <c r="E32" s="84">
        <v>2100663</v>
      </c>
      <c r="F32" s="86">
        <v>-1060501</v>
      </c>
      <c r="G32" s="85">
        <v>-468826</v>
      </c>
      <c r="H32" s="87">
        <v>491189</v>
      </c>
      <c r="I32" s="84">
        <v>438288</v>
      </c>
      <c r="J32" s="84">
        <v>848612</v>
      </c>
      <c r="K32" s="86">
        <v>3610030</v>
      </c>
      <c r="L32" s="86">
        <v>189941</v>
      </c>
      <c r="M32" s="86">
        <v>98108</v>
      </c>
      <c r="N32" s="86">
        <v>4746691</v>
      </c>
      <c r="O32" s="85">
        <v>3743653</v>
      </c>
      <c r="P32" s="88">
        <f>IF(E32=0,,-F32/E32)</f>
        <v>0.5048410906461436</v>
      </c>
      <c r="Q32" s="88">
        <f>IF(E32=0,,-G32/E32)</f>
        <v>0.2231800150714322</v>
      </c>
      <c r="R32" s="89">
        <f>IF(E32=0,,I32/E32)</f>
        <v>0.20864269994758797</v>
      </c>
    </row>
    <row r="33" spans="1:18" ht="11.25" customHeight="1">
      <c r="A33" s="102"/>
      <c r="B33" s="26">
        <f>B34-1</f>
        <v>2007</v>
      </c>
      <c r="C33" s="70">
        <v>2098754</v>
      </c>
      <c r="D33" s="71">
        <v>1607646</v>
      </c>
      <c r="E33" s="70">
        <v>2119398</v>
      </c>
      <c r="F33" s="72">
        <v>-668645</v>
      </c>
      <c r="G33" s="71">
        <v>-434807</v>
      </c>
      <c r="H33" s="73">
        <v>836022</v>
      </c>
      <c r="I33" s="70">
        <v>813808</v>
      </c>
      <c r="J33" s="70">
        <v>827968</v>
      </c>
      <c r="K33" s="72">
        <v>3241343</v>
      </c>
      <c r="L33" s="72">
        <v>202579</v>
      </c>
      <c r="M33" s="72">
        <v>81539</v>
      </c>
      <c r="N33" s="72">
        <v>4353429</v>
      </c>
      <c r="O33" s="71">
        <v>3440887</v>
      </c>
      <c r="P33" s="74">
        <f>IF(E33=0,,-F33/E33)</f>
        <v>0.31548817164119247</v>
      </c>
      <c r="Q33" s="74">
        <f>IF(E33=0,,-G33/E33)</f>
        <v>0.2051558980427461</v>
      </c>
      <c r="R33" s="90">
        <f>IF(E33=0,,I33/E33)</f>
        <v>0.3839807341518677</v>
      </c>
    </row>
    <row r="34" spans="1:18" ht="11.25" customHeight="1">
      <c r="A34" s="103"/>
      <c r="B34" s="91">
        <v>2008</v>
      </c>
      <c r="C34" s="92">
        <v>1932660</v>
      </c>
      <c r="D34" s="93">
        <v>1513943</v>
      </c>
      <c r="E34" s="92">
        <v>1979730</v>
      </c>
      <c r="F34" s="94">
        <v>-1162568</v>
      </c>
      <c r="G34" s="93">
        <v>-419906</v>
      </c>
      <c r="H34" s="95">
        <v>161963</v>
      </c>
      <c r="I34" s="92">
        <v>205519</v>
      </c>
      <c r="J34" s="92">
        <v>780898</v>
      </c>
      <c r="K34" s="94">
        <v>3219998</v>
      </c>
      <c r="L34" s="94">
        <v>231849</v>
      </c>
      <c r="M34" s="94">
        <v>78764</v>
      </c>
      <c r="N34" s="94">
        <v>4311509</v>
      </c>
      <c r="O34" s="93">
        <v>3494356</v>
      </c>
      <c r="P34" s="96">
        <f>IF(E34=0,,-F34/E34)</f>
        <v>0.5872356331418931</v>
      </c>
      <c r="Q34" s="96">
        <f>IF(E34=0,,-G34/E34)</f>
        <v>0.2121026604638006</v>
      </c>
      <c r="R34" s="97">
        <f>IF(E34=0,,I34/E34)</f>
        <v>0.10381163087895824</v>
      </c>
    </row>
    <row r="35" spans="1:18" ht="11.25" customHeight="1">
      <c r="A35" s="101" t="s">
        <v>50</v>
      </c>
      <c r="B35" s="42">
        <f>B37-2</f>
        <v>2006</v>
      </c>
      <c r="C35" s="84">
        <v>104472</v>
      </c>
      <c r="D35" s="85">
        <v>46967</v>
      </c>
      <c r="E35" s="84">
        <v>149268</v>
      </c>
      <c r="F35" s="86">
        <v>-36123</v>
      </c>
      <c r="G35" s="85">
        <v>-9964</v>
      </c>
      <c r="H35" s="87">
        <v>76751</v>
      </c>
      <c r="I35" s="84">
        <v>76751</v>
      </c>
      <c r="J35" s="84">
        <v>22864</v>
      </c>
      <c r="K35" s="86">
        <v>62426</v>
      </c>
      <c r="L35" s="86">
        <v>0</v>
      </c>
      <c r="M35" s="86">
        <v>3395</v>
      </c>
      <c r="N35" s="86">
        <v>88685</v>
      </c>
      <c r="O35" s="85">
        <v>25540</v>
      </c>
      <c r="P35" s="88">
        <f>IF(E35=0,,-F35/E35)</f>
        <v>0.24200096470777394</v>
      </c>
      <c r="Q35" s="88">
        <f>IF(E35=0,,-G35/E35)</f>
        <v>0.06675241846879439</v>
      </c>
      <c r="R35" s="89">
        <f>IF(E35=0,,I35/E35)</f>
        <v>0.5141825441487794</v>
      </c>
    </row>
    <row r="36" spans="1:18" ht="11.25" customHeight="1">
      <c r="A36" s="102"/>
      <c r="B36" s="26">
        <f>B37-1</f>
        <v>2007</v>
      </c>
      <c r="C36" s="70">
        <v>45263</v>
      </c>
      <c r="D36" s="71">
        <v>44079</v>
      </c>
      <c r="E36" s="70">
        <v>45307</v>
      </c>
      <c r="F36" s="72">
        <v>-25901</v>
      </c>
      <c r="G36" s="71">
        <v>-13895</v>
      </c>
      <c r="H36" s="73">
        <v>7187</v>
      </c>
      <c r="I36" s="70">
        <v>7187</v>
      </c>
      <c r="J36" s="70">
        <v>301</v>
      </c>
      <c r="K36" s="72">
        <v>16531</v>
      </c>
      <c r="L36" s="72">
        <v>0</v>
      </c>
      <c r="M36" s="72">
        <v>4347</v>
      </c>
      <c r="N36" s="72">
        <v>21179</v>
      </c>
      <c r="O36" s="71">
        <v>12233</v>
      </c>
      <c r="P36" s="74">
        <f>IF(E36=0,,-F36/E36)</f>
        <v>0.5716776657028715</v>
      </c>
      <c r="Q36" s="74">
        <f>IF(E36=0,,-G36/E36)</f>
        <v>0.3066855011366897</v>
      </c>
      <c r="R36" s="90">
        <f>IF(E36=0,,I36/E36)</f>
        <v>0.15862890944004238</v>
      </c>
    </row>
    <row r="37" spans="1:18" ht="11.25" customHeight="1">
      <c r="A37" s="103"/>
      <c r="B37" s="91">
        <v>2008</v>
      </c>
      <c r="C37" s="92">
        <v>21290</v>
      </c>
      <c r="D37" s="93">
        <v>20106</v>
      </c>
      <c r="E37" s="92">
        <v>21290</v>
      </c>
      <c r="F37" s="94">
        <v>-16744</v>
      </c>
      <c r="G37" s="93">
        <v>-7544</v>
      </c>
      <c r="H37" s="95">
        <v>-10289</v>
      </c>
      <c r="I37" s="92">
        <v>-10289</v>
      </c>
      <c r="J37" s="92">
        <v>301</v>
      </c>
      <c r="K37" s="94">
        <v>1595</v>
      </c>
      <c r="L37" s="94">
        <v>0</v>
      </c>
      <c r="M37" s="94">
        <v>0</v>
      </c>
      <c r="N37" s="94">
        <v>1896</v>
      </c>
      <c r="O37" s="93">
        <v>1597</v>
      </c>
      <c r="P37" s="96">
        <f>IF(E37=0,,-F37/E37)</f>
        <v>0.7864725223109441</v>
      </c>
      <c r="Q37" s="96">
        <f>IF(E37=0,,-G37/E37)</f>
        <v>0.35434476279943633</v>
      </c>
      <c r="R37" s="97">
        <f>IF(E37=0,,I37/E37)</f>
        <v>-0.48327853452325037</v>
      </c>
    </row>
    <row r="38" spans="1:18" ht="11.25" customHeight="1">
      <c r="A38" s="101" t="s">
        <v>51</v>
      </c>
      <c r="B38" s="42">
        <f>B40-2</f>
        <v>2006</v>
      </c>
      <c r="C38" s="84">
        <v>5050281</v>
      </c>
      <c r="D38" s="85">
        <v>3790420</v>
      </c>
      <c r="E38" s="84">
        <v>4973140</v>
      </c>
      <c r="F38" s="86">
        <v>-3150477</v>
      </c>
      <c r="G38" s="85">
        <v>-948722</v>
      </c>
      <c r="H38" s="87">
        <v>277075</v>
      </c>
      <c r="I38" s="84">
        <v>280493</v>
      </c>
      <c r="J38" s="84">
        <v>1853690</v>
      </c>
      <c r="K38" s="86">
        <v>4232403</v>
      </c>
      <c r="L38" s="86">
        <v>182691</v>
      </c>
      <c r="M38" s="86">
        <v>126564</v>
      </c>
      <c r="N38" s="86">
        <v>6395348</v>
      </c>
      <c r="O38" s="85">
        <v>5019395</v>
      </c>
      <c r="P38" s="88">
        <f>IF(E38=0,,-F38/E38)</f>
        <v>0.6334985542333416</v>
      </c>
      <c r="Q38" s="88">
        <f>IF(E38=0,,-G38/E38)</f>
        <v>0.19076921220798126</v>
      </c>
      <c r="R38" s="89">
        <f>IF(E38=0,,I38/E38)</f>
        <v>0.05640158933792332</v>
      </c>
    </row>
    <row r="39" spans="1:18" ht="11.25" customHeight="1">
      <c r="A39" s="102"/>
      <c r="B39" s="26">
        <f>B40-1</f>
        <v>2007</v>
      </c>
      <c r="C39" s="70">
        <v>5076202</v>
      </c>
      <c r="D39" s="71">
        <v>3826987</v>
      </c>
      <c r="E39" s="70">
        <v>5009534</v>
      </c>
      <c r="F39" s="72">
        <v>-3982942</v>
      </c>
      <c r="G39" s="71">
        <v>-959918</v>
      </c>
      <c r="H39" s="73">
        <v>250024</v>
      </c>
      <c r="I39" s="70">
        <v>253853</v>
      </c>
      <c r="J39" s="70">
        <v>1919997</v>
      </c>
      <c r="K39" s="72">
        <v>4828096</v>
      </c>
      <c r="L39" s="72">
        <v>185891</v>
      </c>
      <c r="M39" s="72">
        <v>143866</v>
      </c>
      <c r="N39" s="72">
        <v>7077850</v>
      </c>
      <c r="O39" s="71">
        <v>5081009</v>
      </c>
      <c r="P39" s="74">
        <f>IF(E39=0,,-F39/E39)</f>
        <v>0.795072356031519</v>
      </c>
      <c r="Q39" s="74">
        <f>IF(E39=0,,-G39/E39)</f>
        <v>0.19161822237357806</v>
      </c>
      <c r="R39" s="90">
        <f>IF(E39=0,,I39/E39)</f>
        <v>0.05067397486472794</v>
      </c>
    </row>
    <row r="40" spans="1:18" ht="11.25" customHeight="1">
      <c r="A40" s="103"/>
      <c r="B40" s="91">
        <v>2008</v>
      </c>
      <c r="C40" s="92">
        <v>5202339</v>
      </c>
      <c r="D40" s="93">
        <v>3769881</v>
      </c>
      <c r="E40" s="92">
        <v>5194463</v>
      </c>
      <c r="F40" s="94">
        <v>-3001130</v>
      </c>
      <c r="G40" s="93">
        <v>-1006248</v>
      </c>
      <c r="H40" s="95">
        <v>365214</v>
      </c>
      <c r="I40" s="92">
        <v>370059</v>
      </c>
      <c r="J40" s="92">
        <v>1927944</v>
      </c>
      <c r="K40" s="94">
        <v>4198979</v>
      </c>
      <c r="L40" s="94">
        <v>186658</v>
      </c>
      <c r="M40" s="94">
        <v>133058</v>
      </c>
      <c r="N40" s="94">
        <v>6446639</v>
      </c>
      <c r="O40" s="93">
        <v>5070770</v>
      </c>
      <c r="P40" s="96">
        <f>IF(E40=0,,-F40/E40)</f>
        <v>0.5777555832046547</v>
      </c>
      <c r="Q40" s="96">
        <f>IF(E40=0,,-G40/E40)</f>
        <v>0.19371550052430828</v>
      </c>
      <c r="R40" s="97">
        <f>IF(E40=0,,I40/E40)</f>
        <v>0.0712410503260876</v>
      </c>
    </row>
    <row r="41" spans="1:18" ht="11.25" customHeight="1">
      <c r="A41" s="101" t="s">
        <v>52</v>
      </c>
      <c r="B41" s="42">
        <f>B43-2</f>
        <v>2006</v>
      </c>
      <c r="C41" s="84">
        <v>367081</v>
      </c>
      <c r="D41" s="85">
        <v>186007</v>
      </c>
      <c r="E41" s="84">
        <v>386944</v>
      </c>
      <c r="F41" s="86">
        <v>-247639</v>
      </c>
      <c r="G41" s="85">
        <v>-64197</v>
      </c>
      <c r="H41" s="87">
        <v>23552</v>
      </c>
      <c r="I41" s="84">
        <v>23507</v>
      </c>
      <c r="J41" s="84">
        <v>210099</v>
      </c>
      <c r="K41" s="86">
        <v>232851</v>
      </c>
      <c r="L41" s="86">
        <v>1041</v>
      </c>
      <c r="M41" s="86">
        <v>2300</v>
      </c>
      <c r="N41" s="86">
        <v>446291</v>
      </c>
      <c r="O41" s="85">
        <v>249461</v>
      </c>
      <c r="P41" s="88">
        <f>IF(E41=0,,-F41/E41)</f>
        <v>0.6399866647370163</v>
      </c>
      <c r="Q41" s="88">
        <f>IF(E41=0,,-G41/E41)</f>
        <v>0.1659077282500827</v>
      </c>
      <c r="R41" s="89">
        <f>IF(E41=0,,I41/E41)</f>
        <v>0.0607503928217003</v>
      </c>
    </row>
    <row r="42" spans="1:18" ht="11.25" customHeight="1">
      <c r="A42" s="102"/>
      <c r="B42" s="26">
        <f>B43-1</f>
        <v>2007</v>
      </c>
      <c r="C42" s="70">
        <v>319514</v>
      </c>
      <c r="D42" s="71">
        <v>186372</v>
      </c>
      <c r="E42" s="70">
        <v>357863</v>
      </c>
      <c r="F42" s="72">
        <v>-289762</v>
      </c>
      <c r="G42" s="71">
        <v>-84273</v>
      </c>
      <c r="H42" s="73">
        <v>-46857</v>
      </c>
      <c r="I42" s="70">
        <v>-46857</v>
      </c>
      <c r="J42" s="70">
        <v>171750</v>
      </c>
      <c r="K42" s="72">
        <v>248293</v>
      </c>
      <c r="L42" s="72">
        <v>0</v>
      </c>
      <c r="M42" s="72">
        <v>9138</v>
      </c>
      <c r="N42" s="72">
        <v>429181</v>
      </c>
      <c r="O42" s="71">
        <v>260828</v>
      </c>
      <c r="P42" s="74">
        <f>IF(E42=0,,-F42/E42)</f>
        <v>0.8097009190667938</v>
      </c>
      <c r="Q42" s="74">
        <f>IF(E42=0,,-G42/E42)</f>
        <v>0.23548955885352774</v>
      </c>
      <c r="R42" s="90">
        <f>IF(E42=0,,I42/E42)</f>
        <v>-0.13093558149347656</v>
      </c>
    </row>
    <row r="43" spans="1:18" ht="11.25" customHeight="1">
      <c r="A43" s="103"/>
      <c r="B43" s="91">
        <v>2008</v>
      </c>
      <c r="C43" s="92">
        <v>278157</v>
      </c>
      <c r="D43" s="93">
        <v>185228</v>
      </c>
      <c r="E43" s="92">
        <v>364347</v>
      </c>
      <c r="F43" s="94">
        <v>-193096</v>
      </c>
      <c r="G43" s="93">
        <v>-72998</v>
      </c>
      <c r="H43" s="95">
        <v>25030</v>
      </c>
      <c r="I43" s="92">
        <v>25030</v>
      </c>
      <c r="J43" s="92">
        <v>88607</v>
      </c>
      <c r="K43" s="94">
        <v>254936</v>
      </c>
      <c r="L43" s="94">
        <v>0</v>
      </c>
      <c r="M43" s="94">
        <v>6291</v>
      </c>
      <c r="N43" s="94">
        <v>349834</v>
      </c>
      <c r="O43" s="93">
        <v>260404</v>
      </c>
      <c r="P43" s="96">
        <f>IF(E43=0,,-F43/E43)</f>
        <v>0.5299782899269103</v>
      </c>
      <c r="Q43" s="96">
        <f>IF(E43=0,,-G43/E43)</f>
        <v>0.20035296022747545</v>
      </c>
      <c r="R43" s="97">
        <f>IF(E43=0,,I43/E43)</f>
        <v>0.06869824645187143</v>
      </c>
    </row>
    <row r="44" spans="1:18" ht="11.25" customHeight="1">
      <c r="A44" s="101" t="s">
        <v>67</v>
      </c>
      <c r="B44" s="42">
        <f>B46-2</f>
        <v>2006</v>
      </c>
      <c r="C44" s="84">
        <v>89608</v>
      </c>
      <c r="D44" s="85">
        <v>59132</v>
      </c>
      <c r="E44" s="84">
        <v>89608</v>
      </c>
      <c r="F44" s="86">
        <v>-171108</v>
      </c>
      <c r="G44" s="85">
        <v>-9455</v>
      </c>
      <c r="H44" s="87">
        <v>-21044</v>
      </c>
      <c r="I44" s="84">
        <v>-21044</v>
      </c>
      <c r="J44" s="84">
        <v>0</v>
      </c>
      <c r="K44" s="86">
        <v>177432</v>
      </c>
      <c r="L44" s="86">
        <v>0</v>
      </c>
      <c r="M44" s="86">
        <v>2280</v>
      </c>
      <c r="N44" s="86">
        <v>179712</v>
      </c>
      <c r="O44" s="85">
        <v>87622</v>
      </c>
      <c r="P44" s="88">
        <f>IF(E44=0,,-F44/E44)</f>
        <v>1.9095170074100527</v>
      </c>
      <c r="Q44" s="88">
        <f>IF(E44=0,,-G44/E44)</f>
        <v>0.10551513257744845</v>
      </c>
      <c r="R44" s="89">
        <f>IF(E44=0,,I44/E44)</f>
        <v>-0.23484510311579324</v>
      </c>
    </row>
    <row r="45" spans="1:18" ht="11.25" customHeight="1">
      <c r="A45" s="102"/>
      <c r="B45" s="26">
        <f>B46-1</f>
        <v>2007</v>
      </c>
      <c r="C45" s="70">
        <v>98281</v>
      </c>
      <c r="D45" s="71">
        <v>62280</v>
      </c>
      <c r="E45" s="70">
        <v>98281</v>
      </c>
      <c r="F45" s="72">
        <v>-144545</v>
      </c>
      <c r="G45" s="71">
        <v>-12272</v>
      </c>
      <c r="H45" s="73">
        <v>-3183</v>
      </c>
      <c r="I45" s="70">
        <v>-3183</v>
      </c>
      <c r="J45" s="70">
        <v>0</v>
      </c>
      <c r="K45" s="72">
        <v>216670</v>
      </c>
      <c r="L45" s="72">
        <v>0</v>
      </c>
      <c r="M45" s="72">
        <v>2371</v>
      </c>
      <c r="N45" s="72">
        <v>219041</v>
      </c>
      <c r="O45" s="71">
        <v>88591</v>
      </c>
      <c r="P45" s="74">
        <f>IF(E45=0,,-F45/E45)</f>
        <v>1.4707318810349914</v>
      </c>
      <c r="Q45" s="74">
        <f>IF(E45=0,,-G45/E45)</f>
        <v>0.12486645435028133</v>
      </c>
      <c r="R45" s="90">
        <f>IF(E45=0,,I45/E45)</f>
        <v>-0.03238672785177196</v>
      </c>
    </row>
    <row r="46" spans="1:18" ht="11.25" customHeight="1">
      <c r="A46" s="103"/>
      <c r="B46" s="91">
        <v>2008</v>
      </c>
      <c r="C46" s="92">
        <v>126545</v>
      </c>
      <c r="D46" s="93">
        <v>79290</v>
      </c>
      <c r="E46" s="92">
        <v>126545</v>
      </c>
      <c r="F46" s="94">
        <v>-66052</v>
      </c>
      <c r="G46" s="93">
        <v>-10562</v>
      </c>
      <c r="H46" s="95">
        <v>2952</v>
      </c>
      <c r="I46" s="92">
        <v>2952</v>
      </c>
      <c r="J46" s="92">
        <v>0</v>
      </c>
      <c r="K46" s="94">
        <v>126233</v>
      </c>
      <c r="L46" s="94">
        <v>0</v>
      </c>
      <c r="M46" s="94">
        <v>1827</v>
      </c>
      <c r="N46" s="94">
        <v>128060</v>
      </c>
      <c r="O46" s="93">
        <v>82080</v>
      </c>
      <c r="P46" s="96">
        <f>IF(E46=0,,-F46/E46)</f>
        <v>0.5219645185507131</v>
      </c>
      <c r="Q46" s="96">
        <f>IF(E46=0,,-G46/E46)</f>
        <v>0.08346438025998656</v>
      </c>
      <c r="R46" s="97">
        <f>IF(E46=0,,I46/E46)</f>
        <v>0.02332766999881465</v>
      </c>
    </row>
    <row r="47" spans="1:18" ht="11.25" customHeight="1">
      <c r="A47" s="101" t="s">
        <v>53</v>
      </c>
      <c r="B47" s="42">
        <f>B49-2</f>
        <v>2006</v>
      </c>
      <c r="C47" s="84">
        <v>6435</v>
      </c>
      <c r="D47" s="85">
        <v>5474</v>
      </c>
      <c r="E47" s="84">
        <v>6208</v>
      </c>
      <c r="F47" s="86">
        <v>-2514</v>
      </c>
      <c r="G47" s="85">
        <v>-1792</v>
      </c>
      <c r="H47" s="87">
        <v>1397</v>
      </c>
      <c r="I47" s="84">
        <v>1397</v>
      </c>
      <c r="J47" s="84">
        <v>42916</v>
      </c>
      <c r="K47" s="86">
        <v>4687</v>
      </c>
      <c r="L47" s="86">
        <v>0</v>
      </c>
      <c r="M47" s="86">
        <v>0</v>
      </c>
      <c r="N47" s="86">
        <v>47603</v>
      </c>
      <c r="O47" s="85">
        <v>47603</v>
      </c>
      <c r="P47" s="88">
        <f>IF(E47=0,,-F47/E47)</f>
        <v>0.40496134020618557</v>
      </c>
      <c r="Q47" s="88">
        <f>IF(E47=0,,-G47/E47)</f>
        <v>0.28865979381443296</v>
      </c>
      <c r="R47" s="89">
        <f>IF(E47=0,,I47/E47)</f>
        <v>0.22503221649484537</v>
      </c>
    </row>
    <row r="48" spans="1:18" ht="11.25" customHeight="1">
      <c r="A48" s="102"/>
      <c r="B48" s="26">
        <f>B49-1</f>
        <v>2007</v>
      </c>
      <c r="C48" s="70">
        <v>8608</v>
      </c>
      <c r="D48" s="71">
        <v>7564</v>
      </c>
      <c r="E48" s="70">
        <v>7343</v>
      </c>
      <c r="F48" s="72">
        <v>-7355</v>
      </c>
      <c r="G48" s="71">
        <v>-9685</v>
      </c>
      <c r="H48" s="73">
        <v>-9600</v>
      </c>
      <c r="I48" s="70">
        <v>-9600</v>
      </c>
      <c r="J48" s="70">
        <v>44182</v>
      </c>
      <c r="K48" s="72">
        <v>7317</v>
      </c>
      <c r="L48" s="72">
        <v>0</v>
      </c>
      <c r="M48" s="72">
        <v>0</v>
      </c>
      <c r="N48" s="72">
        <v>51499</v>
      </c>
      <c r="O48" s="71">
        <v>45589</v>
      </c>
      <c r="P48" s="74">
        <f>IF(E48=0,,-F48/E48)</f>
        <v>1.001634209451178</v>
      </c>
      <c r="Q48" s="74">
        <f>IF(E48=0,,-G48/E48)</f>
        <v>1.3189432112215715</v>
      </c>
      <c r="R48" s="90">
        <f>IF(E48=0,,I48/E48)</f>
        <v>-1.307367560942394</v>
      </c>
    </row>
    <row r="49" spans="1:18" ht="11.25" customHeight="1">
      <c r="A49" s="103"/>
      <c r="B49" s="91">
        <v>2008</v>
      </c>
      <c r="C49" s="92">
        <v>6468</v>
      </c>
      <c r="D49" s="93">
        <v>6164</v>
      </c>
      <c r="E49" s="92">
        <v>8281</v>
      </c>
      <c r="F49" s="94">
        <v>-1750</v>
      </c>
      <c r="G49" s="93">
        <v>-12449</v>
      </c>
      <c r="H49" s="95">
        <v>-3349</v>
      </c>
      <c r="I49" s="92">
        <v>-3349</v>
      </c>
      <c r="J49" s="92">
        <v>42368</v>
      </c>
      <c r="K49" s="94">
        <v>6450</v>
      </c>
      <c r="L49" s="94">
        <v>0</v>
      </c>
      <c r="M49" s="94">
        <v>1147</v>
      </c>
      <c r="N49" s="94">
        <v>49965</v>
      </c>
      <c r="O49" s="93">
        <v>44901</v>
      </c>
      <c r="P49" s="96">
        <f>IF(E49=0,,-F49/E49)</f>
        <v>0.21132713440405748</v>
      </c>
      <c r="Q49" s="96">
        <f>IF(E49=0,,-G49/E49)</f>
        <v>1.5033208549692065</v>
      </c>
      <c r="R49" s="97">
        <f>IF(E49=0,,I49/E49)</f>
        <v>-0.4044197560681077</v>
      </c>
    </row>
    <row r="50" spans="1:18" ht="11.25" customHeight="1">
      <c r="A50" s="101" t="s">
        <v>68</v>
      </c>
      <c r="B50" s="42">
        <f>B52-2</f>
        <v>2006</v>
      </c>
      <c r="C50" s="84">
        <v>26</v>
      </c>
      <c r="D50" s="85">
        <v>26</v>
      </c>
      <c r="E50" s="84">
        <v>53</v>
      </c>
      <c r="F50" s="86">
        <v>22038</v>
      </c>
      <c r="G50" s="85">
        <v>-6</v>
      </c>
      <c r="H50" s="87">
        <v>39</v>
      </c>
      <c r="I50" s="84">
        <v>47</v>
      </c>
      <c r="J50" s="84">
        <v>6</v>
      </c>
      <c r="K50" s="86">
        <v>0</v>
      </c>
      <c r="L50" s="86">
        <v>0</v>
      </c>
      <c r="M50" s="86">
        <v>0</v>
      </c>
      <c r="N50" s="86">
        <v>6</v>
      </c>
      <c r="O50" s="85">
        <v>6</v>
      </c>
      <c r="P50" s="88">
        <f>IF(E50=0,,-F50/E50)</f>
        <v>-415.811320754717</v>
      </c>
      <c r="Q50" s="88">
        <f>IF(E50=0,,-G50/E50)</f>
        <v>0.11320754716981132</v>
      </c>
      <c r="R50" s="89">
        <f>IF(E50=0,,I50/E50)</f>
        <v>0.8867924528301887</v>
      </c>
    </row>
    <row r="51" spans="1:18" ht="11.25" customHeight="1">
      <c r="A51" s="102"/>
      <c r="B51" s="26">
        <f>B52-1</f>
        <v>2007</v>
      </c>
      <c r="C51" s="70">
        <v>64</v>
      </c>
      <c r="D51" s="71">
        <v>64</v>
      </c>
      <c r="E51" s="70">
        <v>60</v>
      </c>
      <c r="F51" s="72">
        <v>0</v>
      </c>
      <c r="G51" s="71">
        <v>-6</v>
      </c>
      <c r="H51" s="73">
        <v>54</v>
      </c>
      <c r="I51" s="70">
        <v>54</v>
      </c>
      <c r="J51" s="70">
        <v>10</v>
      </c>
      <c r="K51" s="72">
        <v>0</v>
      </c>
      <c r="L51" s="72">
        <v>0</v>
      </c>
      <c r="M51" s="72">
        <v>0</v>
      </c>
      <c r="N51" s="72">
        <v>10</v>
      </c>
      <c r="O51" s="71">
        <v>10</v>
      </c>
      <c r="P51" s="74">
        <f>IF(E51=0,,-F51/E51)</f>
        <v>0</v>
      </c>
      <c r="Q51" s="74">
        <f>IF(E51=0,,-G51/E51)</f>
        <v>0.1</v>
      </c>
      <c r="R51" s="90">
        <f>IF(E51=0,,I51/E51)</f>
        <v>0.9</v>
      </c>
    </row>
    <row r="52" spans="1:18" ht="11.25" customHeight="1">
      <c r="A52" s="103"/>
      <c r="B52" s="91">
        <v>2008</v>
      </c>
      <c r="C52" s="92">
        <v>155</v>
      </c>
      <c r="D52" s="93">
        <v>155</v>
      </c>
      <c r="E52" s="92">
        <v>165</v>
      </c>
      <c r="F52" s="94">
        <v>0</v>
      </c>
      <c r="G52" s="93">
        <v>-2</v>
      </c>
      <c r="H52" s="95">
        <v>163</v>
      </c>
      <c r="I52" s="92">
        <v>163</v>
      </c>
      <c r="J52" s="92">
        <v>0</v>
      </c>
      <c r="K52" s="94">
        <v>0</v>
      </c>
      <c r="L52" s="94">
        <v>0</v>
      </c>
      <c r="M52" s="94">
        <v>0</v>
      </c>
      <c r="N52" s="94">
        <v>0</v>
      </c>
      <c r="O52" s="93">
        <v>0</v>
      </c>
      <c r="P52" s="96">
        <f>IF(E52=0,,-F52/E52)</f>
        <v>0</v>
      </c>
      <c r="Q52" s="96">
        <f>IF(E52=0,,-G52/E52)</f>
        <v>0.012121212121212121</v>
      </c>
      <c r="R52" s="97">
        <f>IF(E52=0,,I52/E52)</f>
        <v>0.9878787878787879</v>
      </c>
    </row>
    <row r="53" spans="1:18" ht="11.25" customHeight="1">
      <c r="A53" s="101" t="s">
        <v>54</v>
      </c>
      <c r="B53" s="42">
        <f>B55-2</f>
        <v>2006</v>
      </c>
      <c r="C53" s="84">
        <v>2088</v>
      </c>
      <c r="D53" s="85">
        <v>209</v>
      </c>
      <c r="E53" s="84">
        <v>2088</v>
      </c>
      <c r="F53" s="86">
        <v>0</v>
      </c>
      <c r="G53" s="85">
        <v>0</v>
      </c>
      <c r="H53" s="87">
        <v>214</v>
      </c>
      <c r="I53" s="84">
        <v>214</v>
      </c>
      <c r="J53" s="84">
        <v>0</v>
      </c>
      <c r="K53" s="86">
        <v>0</v>
      </c>
      <c r="L53" s="86">
        <v>0</v>
      </c>
      <c r="M53" s="86">
        <v>0</v>
      </c>
      <c r="N53" s="86">
        <v>0</v>
      </c>
      <c r="O53" s="85">
        <v>0</v>
      </c>
      <c r="P53" s="88">
        <f>IF(E53=0,,-F53/E53)</f>
        <v>0</v>
      </c>
      <c r="Q53" s="88">
        <f>IF(E53=0,,-G53/E53)</f>
        <v>0</v>
      </c>
      <c r="R53" s="89">
        <f>IF(E53=0,,I53/E53)</f>
        <v>0.1024904214559387</v>
      </c>
    </row>
    <row r="54" spans="1:18" ht="11.25" customHeight="1">
      <c r="A54" s="102"/>
      <c r="B54" s="26">
        <f>B55-1</f>
        <v>2007</v>
      </c>
      <c r="C54" s="70">
        <v>8455</v>
      </c>
      <c r="D54" s="71">
        <v>1356</v>
      </c>
      <c r="E54" s="70">
        <v>7518</v>
      </c>
      <c r="F54" s="72">
        <v>-267</v>
      </c>
      <c r="G54" s="71">
        <v>-717</v>
      </c>
      <c r="H54" s="73">
        <v>74</v>
      </c>
      <c r="I54" s="70">
        <v>74</v>
      </c>
      <c r="J54" s="70">
        <v>937</v>
      </c>
      <c r="K54" s="72">
        <v>0</v>
      </c>
      <c r="L54" s="72">
        <v>0</v>
      </c>
      <c r="M54" s="72">
        <v>0</v>
      </c>
      <c r="N54" s="72">
        <v>937</v>
      </c>
      <c r="O54" s="71">
        <v>317</v>
      </c>
      <c r="P54" s="74">
        <f>IF(E54=0,,-F54/E54)</f>
        <v>0.0355147645650439</v>
      </c>
      <c r="Q54" s="74">
        <f>IF(E54=0,,-G54/E54)</f>
        <v>0.09537110933758979</v>
      </c>
      <c r="R54" s="90">
        <f>IF(E54=0,,I54/E54)</f>
        <v>0.009843043362596435</v>
      </c>
    </row>
    <row r="55" spans="1:18" ht="11.25" customHeight="1">
      <c r="A55" s="103"/>
      <c r="B55" s="91">
        <v>2008</v>
      </c>
      <c r="C55" s="92">
        <v>7885</v>
      </c>
      <c r="D55" s="93">
        <v>1270</v>
      </c>
      <c r="E55" s="92">
        <v>7170</v>
      </c>
      <c r="F55" s="94">
        <v>-3736</v>
      </c>
      <c r="G55" s="93">
        <v>-68</v>
      </c>
      <c r="H55" s="95">
        <v>828</v>
      </c>
      <c r="I55" s="92">
        <v>828</v>
      </c>
      <c r="J55" s="92">
        <v>1652</v>
      </c>
      <c r="K55" s="94">
        <v>120</v>
      </c>
      <c r="L55" s="94">
        <v>0</v>
      </c>
      <c r="M55" s="94">
        <v>0</v>
      </c>
      <c r="N55" s="94">
        <v>1772</v>
      </c>
      <c r="O55" s="93">
        <v>537</v>
      </c>
      <c r="P55" s="96">
        <f>IF(E55=0,,-F55/E55)</f>
        <v>0.5210599721059972</v>
      </c>
      <c r="Q55" s="96">
        <f>IF(E55=0,,-G55/E55)</f>
        <v>0.009483960948396096</v>
      </c>
      <c r="R55" s="97">
        <f>IF(E55=0,,I55/E55)</f>
        <v>0.11548117154811716</v>
      </c>
    </row>
    <row r="56" spans="1:18" ht="11.25" customHeight="1">
      <c r="A56" s="101" t="s">
        <v>55</v>
      </c>
      <c r="B56" s="42">
        <f>B58-2</f>
        <v>2006</v>
      </c>
      <c r="C56" s="84">
        <v>247103</v>
      </c>
      <c r="D56" s="85">
        <v>211973</v>
      </c>
      <c r="E56" s="84">
        <v>222449</v>
      </c>
      <c r="F56" s="86">
        <v>-155830</v>
      </c>
      <c r="G56" s="85">
        <v>-42811</v>
      </c>
      <c r="H56" s="87">
        <v>7036</v>
      </c>
      <c r="I56" s="84">
        <v>7036</v>
      </c>
      <c r="J56" s="84">
        <v>83534</v>
      </c>
      <c r="K56" s="86">
        <v>128094</v>
      </c>
      <c r="L56" s="86">
        <v>0</v>
      </c>
      <c r="M56" s="86">
        <v>2724</v>
      </c>
      <c r="N56" s="86">
        <v>214352</v>
      </c>
      <c r="O56" s="85">
        <v>190236</v>
      </c>
      <c r="P56" s="88">
        <f>IF(E56=0,,-F56/E56)</f>
        <v>0.7005201192183377</v>
      </c>
      <c r="Q56" s="88">
        <f>IF(E56=0,,-G56/E56)</f>
        <v>0.1924531016098072</v>
      </c>
      <c r="R56" s="89">
        <f>IF(E56=0,,I56/E56)</f>
        <v>0.03162972186883286</v>
      </c>
    </row>
    <row r="57" spans="1:18" ht="11.25" customHeight="1">
      <c r="A57" s="102"/>
      <c r="B57" s="26">
        <f>B58-1</f>
        <v>2007</v>
      </c>
      <c r="C57" s="70">
        <v>262705</v>
      </c>
      <c r="D57" s="71">
        <v>195775</v>
      </c>
      <c r="E57" s="70">
        <v>252481</v>
      </c>
      <c r="F57" s="72">
        <v>-227443</v>
      </c>
      <c r="G57" s="71">
        <v>-59312</v>
      </c>
      <c r="H57" s="73">
        <v>-29862</v>
      </c>
      <c r="I57" s="70">
        <v>-29862</v>
      </c>
      <c r="J57" s="70">
        <v>93758</v>
      </c>
      <c r="K57" s="72">
        <v>206546</v>
      </c>
      <c r="L57" s="72">
        <v>0</v>
      </c>
      <c r="M57" s="72">
        <v>5211</v>
      </c>
      <c r="N57" s="72">
        <v>305515</v>
      </c>
      <c r="O57" s="71">
        <v>217923</v>
      </c>
      <c r="P57" s="74">
        <f>IF(E57=0,,-F57/E57)</f>
        <v>0.9008321418245333</v>
      </c>
      <c r="Q57" s="74">
        <f>IF(E57=0,,-G57/E57)</f>
        <v>0.23491668680019487</v>
      </c>
      <c r="R57" s="90">
        <f>IF(E57=0,,I57/E57)</f>
        <v>-0.11827424637893544</v>
      </c>
    </row>
    <row r="58" spans="1:18" ht="11.25" customHeight="1">
      <c r="A58" s="103"/>
      <c r="B58" s="91">
        <v>2008</v>
      </c>
      <c r="C58" s="92">
        <v>272084</v>
      </c>
      <c r="D58" s="93">
        <v>166490</v>
      </c>
      <c r="E58" s="92">
        <v>257209</v>
      </c>
      <c r="F58" s="94">
        <v>-227861</v>
      </c>
      <c r="G58" s="93">
        <v>-64861</v>
      </c>
      <c r="H58" s="95">
        <v>-30693</v>
      </c>
      <c r="I58" s="92">
        <v>-30693</v>
      </c>
      <c r="J58" s="92">
        <v>108633</v>
      </c>
      <c r="K58" s="94">
        <v>153211</v>
      </c>
      <c r="L58" s="94">
        <v>0</v>
      </c>
      <c r="M58" s="94">
        <v>4609</v>
      </c>
      <c r="N58" s="94">
        <v>266453</v>
      </c>
      <c r="O58" s="93">
        <v>204997</v>
      </c>
      <c r="P58" s="96">
        <f>IF(E58=0,,-F58/E58)</f>
        <v>0.8858982383975678</v>
      </c>
      <c r="Q58" s="96">
        <f>IF(E58=0,,-G58/E58)</f>
        <v>0.2521723578879433</v>
      </c>
      <c r="R58" s="97">
        <f>IF(E58=0,,I58/E58)</f>
        <v>-0.11933097208884604</v>
      </c>
    </row>
    <row r="59" spans="1:18" ht="11.25" customHeight="1">
      <c r="A59" s="101" t="s">
        <v>69</v>
      </c>
      <c r="B59" s="42">
        <f>B61-2</f>
        <v>2006</v>
      </c>
      <c r="C59" s="84">
        <v>25878</v>
      </c>
      <c r="D59" s="85">
        <v>15290</v>
      </c>
      <c r="E59" s="84">
        <v>26252</v>
      </c>
      <c r="F59" s="86">
        <v>-8859</v>
      </c>
      <c r="G59" s="85">
        <v>-3078</v>
      </c>
      <c r="H59" s="87">
        <v>111</v>
      </c>
      <c r="I59" s="84">
        <v>29</v>
      </c>
      <c r="J59" s="84">
        <v>10489</v>
      </c>
      <c r="K59" s="86">
        <v>61634</v>
      </c>
      <c r="L59" s="86">
        <v>0</v>
      </c>
      <c r="M59" s="86">
        <v>3021</v>
      </c>
      <c r="N59" s="86">
        <v>75144</v>
      </c>
      <c r="O59" s="85">
        <v>70091</v>
      </c>
      <c r="P59" s="88">
        <f>IF(E59=0,,-F59/E59)</f>
        <v>0.3374600030473869</v>
      </c>
      <c r="Q59" s="88">
        <f>IF(E59=0,,-G59/E59)</f>
        <v>0.11724820966021636</v>
      </c>
      <c r="R59" s="89">
        <f>IF(E59=0,,I59/E59)</f>
        <v>0.0011046777388389456</v>
      </c>
    </row>
    <row r="60" spans="1:18" ht="11.25" customHeight="1">
      <c r="A60" s="102"/>
      <c r="B60" s="26">
        <f>B61-1</f>
        <v>2007</v>
      </c>
      <c r="C60" s="70">
        <v>25382</v>
      </c>
      <c r="D60" s="71">
        <v>16930</v>
      </c>
      <c r="E60" s="70">
        <v>25847</v>
      </c>
      <c r="F60" s="72">
        <v>17349</v>
      </c>
      <c r="G60" s="71">
        <v>-2740</v>
      </c>
      <c r="H60" s="73">
        <v>9826</v>
      </c>
      <c r="I60" s="70">
        <v>9827</v>
      </c>
      <c r="J60" s="70">
        <v>10024</v>
      </c>
      <c r="K60" s="72">
        <v>31012</v>
      </c>
      <c r="L60" s="72">
        <v>0</v>
      </c>
      <c r="M60" s="72">
        <v>1676</v>
      </c>
      <c r="N60" s="72">
        <v>42712</v>
      </c>
      <c r="O60" s="71">
        <v>39429</v>
      </c>
      <c r="P60" s="74">
        <f>IF(E60=0,,-F60/E60)</f>
        <v>-0.6712190969938484</v>
      </c>
      <c r="Q60" s="74">
        <f>IF(E60=0,,-G60/E60)</f>
        <v>0.10600843424768831</v>
      </c>
      <c r="R60" s="90">
        <f>IF(E60=0,,I60/E60)</f>
        <v>0.3801988625372384</v>
      </c>
    </row>
    <row r="61" spans="1:18" ht="11.25" customHeight="1">
      <c r="A61" s="103"/>
      <c r="B61" s="91">
        <v>2008</v>
      </c>
      <c r="C61" s="92">
        <v>22808</v>
      </c>
      <c r="D61" s="93">
        <v>14147</v>
      </c>
      <c r="E61" s="92">
        <v>23672</v>
      </c>
      <c r="F61" s="94">
        <v>3919</v>
      </c>
      <c r="G61" s="93">
        <v>-2747</v>
      </c>
      <c r="H61" s="95">
        <v>19480</v>
      </c>
      <c r="I61" s="92">
        <v>19480</v>
      </c>
      <c r="J61" s="92">
        <v>9160</v>
      </c>
      <c r="K61" s="94">
        <v>13887</v>
      </c>
      <c r="L61" s="94">
        <v>0</v>
      </c>
      <c r="M61" s="94">
        <v>595</v>
      </c>
      <c r="N61" s="94">
        <v>23642</v>
      </c>
      <c r="O61" s="93">
        <v>20211</v>
      </c>
      <c r="P61" s="96">
        <f>IF(E61=0,,-F61/E61)</f>
        <v>-0.16555424129773572</v>
      </c>
      <c r="Q61" s="96">
        <f>IF(E61=0,,-G61/E61)</f>
        <v>0.11604427171341669</v>
      </c>
      <c r="R61" s="97">
        <f>IF(E61=0,,I61/E61)</f>
        <v>0.8229131463332207</v>
      </c>
    </row>
    <row r="62" spans="1:18" ht="11.25" customHeight="1">
      <c r="A62" s="101" t="s">
        <v>64</v>
      </c>
      <c r="B62" s="42">
        <f>B64-2</f>
        <v>2006</v>
      </c>
      <c r="C62" s="84">
        <v>5631</v>
      </c>
      <c r="D62" s="85">
        <v>2159</v>
      </c>
      <c r="E62" s="84">
        <v>8070</v>
      </c>
      <c r="F62" s="86">
        <v>1306</v>
      </c>
      <c r="G62" s="85">
        <v>-4104</v>
      </c>
      <c r="H62" s="87">
        <v>2521</v>
      </c>
      <c r="I62" s="84">
        <v>2521</v>
      </c>
      <c r="J62" s="84">
        <v>607</v>
      </c>
      <c r="K62" s="86">
        <v>8414</v>
      </c>
      <c r="L62" s="86">
        <v>0</v>
      </c>
      <c r="M62" s="86">
        <v>420</v>
      </c>
      <c r="N62" s="86">
        <v>9441</v>
      </c>
      <c r="O62" s="85">
        <v>3068</v>
      </c>
      <c r="P62" s="88">
        <f>IF(E62=0,,-F62/E62)</f>
        <v>-0.16183395291201982</v>
      </c>
      <c r="Q62" s="88">
        <f>IF(E62=0,,-G62/E62)</f>
        <v>0.5085501858736059</v>
      </c>
      <c r="R62" s="89">
        <f>IF(E62=0,,I62/E62)</f>
        <v>0.3123915737298637</v>
      </c>
    </row>
    <row r="63" spans="1:18" ht="11.25" customHeight="1">
      <c r="A63" s="102"/>
      <c r="B63" s="26">
        <f>B64-1</f>
        <v>2007</v>
      </c>
      <c r="C63" s="70">
        <v>645</v>
      </c>
      <c r="D63" s="71">
        <v>587</v>
      </c>
      <c r="E63" s="70">
        <v>1010</v>
      </c>
      <c r="F63" s="72">
        <v>-1050</v>
      </c>
      <c r="G63" s="71">
        <v>-573</v>
      </c>
      <c r="H63" s="73">
        <v>274</v>
      </c>
      <c r="I63" s="70">
        <v>274</v>
      </c>
      <c r="J63" s="70">
        <v>242</v>
      </c>
      <c r="K63" s="72">
        <v>5186</v>
      </c>
      <c r="L63" s="72">
        <v>0</v>
      </c>
      <c r="M63" s="72">
        <v>259</v>
      </c>
      <c r="N63" s="72">
        <v>5687</v>
      </c>
      <c r="O63" s="71">
        <v>1996</v>
      </c>
      <c r="P63" s="74">
        <f>IF(E63=0,,-F63/E63)</f>
        <v>1.0396039603960396</v>
      </c>
      <c r="Q63" s="74">
        <f>IF(E63=0,,-G63/E63)</f>
        <v>0.5673267326732673</v>
      </c>
      <c r="R63" s="90">
        <f>IF(E63=0,,I63/E63)</f>
        <v>0.2712871287128713</v>
      </c>
    </row>
    <row r="64" spans="1:18" ht="11.25" customHeight="1">
      <c r="A64" s="103"/>
      <c r="B64" s="91">
        <v>2008</v>
      </c>
      <c r="C64" s="92"/>
      <c r="D64" s="93"/>
      <c r="E64" s="92"/>
      <c r="F64" s="94"/>
      <c r="G64" s="93"/>
      <c r="H64" s="95"/>
      <c r="I64" s="92"/>
      <c r="J64" s="92"/>
      <c r="K64" s="94"/>
      <c r="L64" s="94"/>
      <c r="M64" s="94"/>
      <c r="N64" s="94"/>
      <c r="O64" s="93"/>
      <c r="P64" s="96">
        <f>IF(E64=0,,-F64/E64)</f>
        <v>0</v>
      </c>
      <c r="Q64" s="96">
        <f>IF(E64=0,,-G64/E64)</f>
        <v>0</v>
      </c>
      <c r="R64" s="97">
        <f>IF(E64=0,,I64/E64)</f>
        <v>0</v>
      </c>
    </row>
    <row r="65" spans="1:18" ht="11.25" customHeight="1">
      <c r="A65" s="101" t="s">
        <v>56</v>
      </c>
      <c r="B65" s="42">
        <f>B67-2</f>
        <v>2006</v>
      </c>
      <c r="C65" s="84">
        <v>1941691</v>
      </c>
      <c r="D65" s="85">
        <v>1809774</v>
      </c>
      <c r="E65" s="84">
        <v>1992216</v>
      </c>
      <c r="F65" s="86">
        <v>-1079207</v>
      </c>
      <c r="G65" s="85">
        <v>-376990</v>
      </c>
      <c r="H65" s="87">
        <v>521670</v>
      </c>
      <c r="I65" s="84">
        <v>522931</v>
      </c>
      <c r="J65" s="84">
        <v>650882</v>
      </c>
      <c r="K65" s="86">
        <v>1612381</v>
      </c>
      <c r="L65" s="86">
        <v>147993</v>
      </c>
      <c r="M65" s="86">
        <v>67092</v>
      </c>
      <c r="N65" s="86">
        <v>2478348</v>
      </c>
      <c r="O65" s="85">
        <v>2320799</v>
      </c>
      <c r="P65" s="88">
        <f>IF(E65=0,,-F65/E65)</f>
        <v>0.5417118424909749</v>
      </c>
      <c r="Q65" s="88">
        <f>IF(E65=0,,-G65/E65)</f>
        <v>0.1892314889550129</v>
      </c>
      <c r="R65" s="89">
        <f>IF(E65=0,,I65/E65)</f>
        <v>0.262487099792392</v>
      </c>
    </row>
    <row r="66" spans="1:18" ht="11.25" customHeight="1">
      <c r="A66" s="102"/>
      <c r="B66" s="26">
        <f>B67-1</f>
        <v>2007</v>
      </c>
      <c r="C66" s="70">
        <v>1906601</v>
      </c>
      <c r="D66" s="71">
        <v>1757976</v>
      </c>
      <c r="E66" s="70">
        <v>1934991</v>
      </c>
      <c r="F66" s="72">
        <v>-1115447</v>
      </c>
      <c r="G66" s="71">
        <v>-346661</v>
      </c>
      <c r="H66" s="73">
        <v>415861</v>
      </c>
      <c r="I66" s="70">
        <v>415940</v>
      </c>
      <c r="J66" s="70">
        <v>622492</v>
      </c>
      <c r="K66" s="72">
        <v>1546005</v>
      </c>
      <c r="L66" s="72">
        <v>140403</v>
      </c>
      <c r="M66" s="72">
        <v>68480</v>
      </c>
      <c r="N66" s="72">
        <v>2377380</v>
      </c>
      <c r="O66" s="71">
        <v>2238517</v>
      </c>
      <c r="P66" s="74">
        <f>IF(E66=0,,-F66/E66)</f>
        <v>0.5764610791471382</v>
      </c>
      <c r="Q66" s="74">
        <f>IF(E66=0,,-G66/E66)</f>
        <v>0.1791538048497383</v>
      </c>
      <c r="R66" s="90">
        <f>IF(E66=0,,I66/E66)</f>
        <v>0.21495707215175677</v>
      </c>
    </row>
    <row r="67" spans="1:18" ht="11.25" customHeight="1">
      <c r="A67" s="103"/>
      <c r="B67" s="91">
        <v>2008</v>
      </c>
      <c r="C67" s="92">
        <v>1876644</v>
      </c>
      <c r="D67" s="93">
        <v>1738875</v>
      </c>
      <c r="E67" s="92">
        <v>1912884</v>
      </c>
      <c r="F67" s="94">
        <v>-1525521</v>
      </c>
      <c r="G67" s="93">
        <v>-321518</v>
      </c>
      <c r="H67" s="95">
        <v>232081</v>
      </c>
      <c r="I67" s="92">
        <v>209106</v>
      </c>
      <c r="J67" s="92">
        <v>586252</v>
      </c>
      <c r="K67" s="94">
        <v>1764145</v>
      </c>
      <c r="L67" s="94">
        <v>134958</v>
      </c>
      <c r="M67" s="94">
        <v>78621</v>
      </c>
      <c r="N67" s="94">
        <v>2563976</v>
      </c>
      <c r="O67" s="93">
        <v>2285091</v>
      </c>
      <c r="P67" s="96">
        <f>IF(E67=0,,-F67/E67)</f>
        <v>0.7974979141442973</v>
      </c>
      <c r="Q67" s="96">
        <f>IF(E67=0,,-G67/E67)</f>
        <v>0.16808023905265557</v>
      </c>
      <c r="R67" s="97">
        <f>IF(E67=0,,I67/E67)</f>
        <v>0.10931452194696595</v>
      </c>
    </row>
    <row r="68" spans="1:18" ht="11.25" customHeight="1">
      <c r="A68" s="101" t="s">
        <v>70</v>
      </c>
      <c r="B68" s="42">
        <f>B70-2</f>
        <v>2006</v>
      </c>
      <c r="C68" s="84">
        <v>57875</v>
      </c>
      <c r="D68" s="85">
        <v>29845</v>
      </c>
      <c r="E68" s="84">
        <v>57938</v>
      </c>
      <c r="F68" s="86">
        <v>-2185</v>
      </c>
      <c r="G68" s="85">
        <v>-2152</v>
      </c>
      <c r="H68" s="87">
        <v>16814</v>
      </c>
      <c r="I68" s="84">
        <v>16525</v>
      </c>
      <c r="J68" s="84">
        <v>300</v>
      </c>
      <c r="K68" s="86">
        <v>2662</v>
      </c>
      <c r="L68" s="86">
        <v>0</v>
      </c>
      <c r="M68" s="86">
        <v>0</v>
      </c>
      <c r="N68" s="86">
        <v>2962</v>
      </c>
      <c r="O68" s="85">
        <v>1679</v>
      </c>
      <c r="P68" s="88">
        <f>IF(E68=0,,-F68/E68)</f>
        <v>0.03771272739825331</v>
      </c>
      <c r="Q68" s="88">
        <f>IF(E68=0,,-G68/E68)</f>
        <v>0.03714315302564811</v>
      </c>
      <c r="R68" s="89">
        <f>IF(E68=0,,I68/E68)</f>
        <v>0.28521868203942147</v>
      </c>
    </row>
    <row r="69" spans="1:18" ht="11.25" customHeight="1">
      <c r="A69" s="102"/>
      <c r="B69" s="26">
        <f>B70-1</f>
        <v>2007</v>
      </c>
      <c r="C69" s="70">
        <v>53362</v>
      </c>
      <c r="D69" s="71">
        <v>32887</v>
      </c>
      <c r="E69" s="70">
        <v>53210</v>
      </c>
      <c r="F69" s="72">
        <v>-7393</v>
      </c>
      <c r="G69" s="71">
        <v>-2216</v>
      </c>
      <c r="H69" s="73">
        <v>16029</v>
      </c>
      <c r="I69" s="70">
        <v>14672</v>
      </c>
      <c r="J69" s="70">
        <v>452</v>
      </c>
      <c r="K69" s="72">
        <v>6600</v>
      </c>
      <c r="L69" s="72">
        <v>0</v>
      </c>
      <c r="M69" s="72">
        <v>0</v>
      </c>
      <c r="N69" s="72">
        <v>7052</v>
      </c>
      <c r="O69" s="71">
        <v>7006</v>
      </c>
      <c r="P69" s="74">
        <f>IF(E69=0,,-F69/E69)</f>
        <v>0.13894004886299569</v>
      </c>
      <c r="Q69" s="74">
        <f>IF(E69=0,,-G69/E69)</f>
        <v>0.04164630708513437</v>
      </c>
      <c r="R69" s="90">
        <f>IF(E69=0,,I69/E69)</f>
        <v>0.27573764330013156</v>
      </c>
    </row>
    <row r="70" spans="1:18" ht="11.25" customHeight="1">
      <c r="A70" s="103"/>
      <c r="B70" s="91">
        <v>2008</v>
      </c>
      <c r="C70" s="92">
        <v>57420</v>
      </c>
      <c r="D70" s="93">
        <v>36057</v>
      </c>
      <c r="E70" s="92">
        <v>57399</v>
      </c>
      <c r="F70" s="94">
        <v>-1386</v>
      </c>
      <c r="G70" s="93">
        <v>-2483</v>
      </c>
      <c r="H70" s="95">
        <v>19812</v>
      </c>
      <c r="I70" s="92">
        <v>29666</v>
      </c>
      <c r="J70" s="92">
        <v>473</v>
      </c>
      <c r="K70" s="94">
        <v>1400</v>
      </c>
      <c r="L70" s="94">
        <v>0</v>
      </c>
      <c r="M70" s="94">
        <v>0</v>
      </c>
      <c r="N70" s="94">
        <v>1873</v>
      </c>
      <c r="O70" s="93">
        <v>1873</v>
      </c>
      <c r="P70" s="96">
        <f>IF(E70=0,,-F70/E70)</f>
        <v>0.024146762138713217</v>
      </c>
      <c r="Q70" s="96">
        <f>IF(E70=0,,-G70/E70)</f>
        <v>0.04325859335528494</v>
      </c>
      <c r="R70" s="97">
        <f>IF(E70=0,,I70/E70)</f>
        <v>0.5168382724437708</v>
      </c>
    </row>
    <row r="71" spans="1:18" ht="11.25" customHeight="1">
      <c r="A71" s="101" t="s">
        <v>57</v>
      </c>
      <c r="B71" s="42">
        <f>B73-2</f>
        <v>2006</v>
      </c>
      <c r="C71" s="84">
        <v>2227013</v>
      </c>
      <c r="D71" s="85">
        <v>1523131</v>
      </c>
      <c r="E71" s="84">
        <v>1983241</v>
      </c>
      <c r="F71" s="86">
        <v>-1326760</v>
      </c>
      <c r="G71" s="85">
        <v>-116351</v>
      </c>
      <c r="H71" s="87">
        <v>264932</v>
      </c>
      <c r="I71" s="84">
        <v>265167</v>
      </c>
      <c r="J71" s="84">
        <v>1167324</v>
      </c>
      <c r="K71" s="86">
        <v>5689266</v>
      </c>
      <c r="L71" s="86">
        <v>499387</v>
      </c>
      <c r="M71" s="86">
        <v>203814</v>
      </c>
      <c r="N71" s="86">
        <v>7559791</v>
      </c>
      <c r="O71" s="85">
        <v>6428957</v>
      </c>
      <c r="P71" s="88">
        <f>IF(E71=0,,-F71/E71)</f>
        <v>0.6689857662281085</v>
      </c>
      <c r="Q71" s="88">
        <f>IF(E71=0,,-G71/E71)</f>
        <v>0.0586671009725999</v>
      </c>
      <c r="R71" s="89">
        <f>IF(E71=0,,I71/E71)</f>
        <v>0.1337038715920052</v>
      </c>
    </row>
    <row r="72" spans="1:18" ht="11.25" customHeight="1">
      <c r="A72" s="102"/>
      <c r="B72" s="26">
        <f>B73-1</f>
        <v>2007</v>
      </c>
      <c r="C72" s="70">
        <v>2419225</v>
      </c>
      <c r="D72" s="71">
        <v>1684790</v>
      </c>
      <c r="E72" s="70">
        <v>2023117</v>
      </c>
      <c r="F72" s="72">
        <v>-1334419</v>
      </c>
      <c r="G72" s="71">
        <v>-142176</v>
      </c>
      <c r="H72" s="73">
        <v>212020</v>
      </c>
      <c r="I72" s="70">
        <v>212016</v>
      </c>
      <c r="J72" s="70">
        <v>1594084</v>
      </c>
      <c r="K72" s="72">
        <v>5888928</v>
      </c>
      <c r="L72" s="72">
        <v>735803</v>
      </c>
      <c r="M72" s="72">
        <v>235750</v>
      </c>
      <c r="N72" s="72">
        <v>8454565</v>
      </c>
      <c r="O72" s="71">
        <v>7219213</v>
      </c>
      <c r="P72" s="74">
        <f>IF(E72=0,,-F72/E72)</f>
        <v>0.6595856789300866</v>
      </c>
      <c r="Q72" s="74">
        <f>IF(E72=0,,-G72/E72)</f>
        <v>0.07027571811220014</v>
      </c>
      <c r="R72" s="90">
        <f>IF(E72=0,,I72/E72)</f>
        <v>0.10479670725914517</v>
      </c>
    </row>
    <row r="73" spans="1:18" ht="11.25" customHeight="1">
      <c r="A73" s="103"/>
      <c r="B73" s="91">
        <v>2008</v>
      </c>
      <c r="C73" s="92">
        <v>2599093</v>
      </c>
      <c r="D73" s="93">
        <v>1939413</v>
      </c>
      <c r="E73" s="92">
        <v>2303306</v>
      </c>
      <c r="F73" s="94">
        <v>-2120816</v>
      </c>
      <c r="G73" s="93">
        <v>-162741</v>
      </c>
      <c r="H73" s="95">
        <v>426393</v>
      </c>
      <c r="I73" s="92">
        <v>429195</v>
      </c>
      <c r="J73" s="92">
        <v>1847903</v>
      </c>
      <c r="K73" s="94">
        <v>6177915</v>
      </c>
      <c r="L73" s="94">
        <v>1076988</v>
      </c>
      <c r="M73" s="94">
        <v>267426</v>
      </c>
      <c r="N73" s="94">
        <v>9370232</v>
      </c>
      <c r="O73" s="93">
        <v>7768859</v>
      </c>
      <c r="P73" s="96">
        <f>IF(E73=0,,-F73/E73)</f>
        <v>0.9207704056690688</v>
      </c>
      <c r="Q73" s="96">
        <f>IF(E73=0,,-G73/E73)</f>
        <v>0.07065539706838779</v>
      </c>
      <c r="R73" s="97">
        <f>IF(E73=0,,I73/E73)</f>
        <v>0.18633868014063265</v>
      </c>
    </row>
  </sheetData>
  <mergeCells count="22">
    <mergeCell ref="A68:A70"/>
    <mergeCell ref="A71:A73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2006</v>
      </c>
      <c r="C7" s="20">
        <v>11481616</v>
      </c>
      <c r="D7" s="21">
        <v>231641</v>
      </c>
      <c r="E7" s="21">
        <v>8</v>
      </c>
      <c r="F7" s="21">
        <v>-7863492</v>
      </c>
      <c r="G7" s="21">
        <v>0</v>
      </c>
      <c r="H7" s="21">
        <v>-163269</v>
      </c>
      <c r="I7" s="21">
        <v>-1561972</v>
      </c>
      <c r="J7" s="21">
        <v>231</v>
      </c>
      <c r="K7" s="21">
        <v>0</v>
      </c>
      <c r="L7" s="22">
        <v>2124763</v>
      </c>
      <c r="M7" s="23">
        <f>IF(C7=0,,-F7/C7)</f>
        <v>0.6848767629922478</v>
      </c>
      <c r="N7" s="23">
        <f>IF(C7=0,,-I7/C7)</f>
        <v>0.13604112870522755</v>
      </c>
      <c r="O7" s="24">
        <f>IF(C7=0,,L7/C7)</f>
        <v>0.1850578350643324</v>
      </c>
    </row>
    <row r="8" spans="1:15" ht="11.25" customHeight="1">
      <c r="A8" s="25"/>
      <c r="B8" s="26">
        <f>B9-1</f>
        <v>2007</v>
      </c>
      <c r="C8" s="27">
        <v>11766328</v>
      </c>
      <c r="D8" s="28">
        <v>263141</v>
      </c>
      <c r="E8" s="28">
        <v>21312</v>
      </c>
      <c r="F8" s="28">
        <v>-8680685</v>
      </c>
      <c r="G8" s="28">
        <v>0</v>
      </c>
      <c r="H8" s="28">
        <v>-114616</v>
      </c>
      <c r="I8" s="28">
        <v>-1753904</v>
      </c>
      <c r="J8" s="28">
        <v>-13240</v>
      </c>
      <c r="K8" s="28">
        <v>0</v>
      </c>
      <c r="L8" s="29">
        <v>1488336</v>
      </c>
      <c r="M8" s="30">
        <f>IF(C8=0,,-F8/C8)</f>
        <v>0.737756503133348</v>
      </c>
      <c r="N8" s="30">
        <f>IF(C8=0,,-I8/C8)</f>
        <v>0.1490612874296892</v>
      </c>
      <c r="O8" s="31">
        <f>IF(C8=0,,L8/C8)</f>
        <v>0.1264911194044565</v>
      </c>
    </row>
    <row r="9" spans="1:15" ht="11.25" customHeight="1" thickBot="1">
      <c r="A9" s="32"/>
      <c r="B9" s="33">
        <v>2008</v>
      </c>
      <c r="C9" s="34">
        <v>12344047</v>
      </c>
      <c r="D9" s="35">
        <v>291320</v>
      </c>
      <c r="E9" s="35">
        <v>25687</v>
      </c>
      <c r="F9" s="35">
        <v>-8844002</v>
      </c>
      <c r="G9" s="35">
        <v>0</v>
      </c>
      <c r="H9" s="35">
        <v>-35574</v>
      </c>
      <c r="I9" s="35">
        <v>-1940844</v>
      </c>
      <c r="J9" s="35">
        <v>-5503</v>
      </c>
      <c r="K9" s="35">
        <v>0</v>
      </c>
      <c r="L9" s="36">
        <v>1835131</v>
      </c>
      <c r="M9" s="37">
        <f>IF(C9=0,,-F9/C9)</f>
        <v>0.7164588728477783</v>
      </c>
      <c r="N9" s="37">
        <f>IF(C9=0,,-I9/C9)</f>
        <v>0.15722914859283993</v>
      </c>
      <c r="O9" s="38">
        <f>IF(C9=0,,L9/C9)</f>
        <v>0.1486652635071788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46</v>
      </c>
      <c r="B11" s="42">
        <f>B13-2</f>
        <v>2006</v>
      </c>
      <c r="C11" s="43">
        <v>51567</v>
      </c>
      <c r="D11" s="44">
        <v>2976</v>
      </c>
      <c r="E11" s="44">
        <v>0</v>
      </c>
      <c r="F11" s="44">
        <v>-86344</v>
      </c>
      <c r="G11" s="44">
        <v>0</v>
      </c>
      <c r="H11" s="44">
        <v>0</v>
      </c>
      <c r="I11" s="44">
        <v>-10398</v>
      </c>
      <c r="J11" s="44">
        <v>0</v>
      </c>
      <c r="K11" s="44">
        <v>0</v>
      </c>
      <c r="L11" s="45">
        <v>-42199</v>
      </c>
      <c r="M11" s="46">
        <f>IF(C11=0,,-F11/C11)</f>
        <v>1.67440417321155</v>
      </c>
      <c r="N11" s="46">
        <f>IF(C11=0,,-I11/C11)</f>
        <v>0.20164058409447902</v>
      </c>
      <c r="O11" s="47">
        <f>IF(C11=0,,L11/C11)</f>
        <v>-0.8183334302945683</v>
      </c>
    </row>
    <row r="12" spans="1:15" ht="11.25" customHeight="1">
      <c r="A12" s="102"/>
      <c r="B12" s="26">
        <f>B13-1</f>
        <v>2007</v>
      </c>
      <c r="C12" s="27">
        <v>80490</v>
      </c>
      <c r="D12" s="28">
        <v>4725</v>
      </c>
      <c r="E12" s="28">
        <v>0</v>
      </c>
      <c r="F12" s="28">
        <v>-109761</v>
      </c>
      <c r="G12" s="28">
        <v>0</v>
      </c>
      <c r="H12" s="28">
        <v>0</v>
      </c>
      <c r="I12" s="28">
        <v>-11142</v>
      </c>
      <c r="J12" s="28">
        <v>0</v>
      </c>
      <c r="K12" s="28">
        <v>0</v>
      </c>
      <c r="L12" s="29">
        <v>-35688</v>
      </c>
      <c r="M12" s="30">
        <f>IF(C12=0,,-F12/C12)</f>
        <v>1.3636600819977638</v>
      </c>
      <c r="N12" s="30">
        <f>IF(C12=0,,-I12/C12)</f>
        <v>0.13842713380544167</v>
      </c>
      <c r="O12" s="48">
        <f>IF(C12=0,,L12/C12)</f>
        <v>-0.4433842713380544</v>
      </c>
    </row>
    <row r="13" spans="1:15" ht="11.25" customHeight="1">
      <c r="A13" s="103"/>
      <c r="B13" s="49">
        <v>2008</v>
      </c>
      <c r="C13" s="50">
        <v>88745</v>
      </c>
      <c r="D13" s="51">
        <v>6094</v>
      </c>
      <c r="E13" s="51">
        <v>0</v>
      </c>
      <c r="F13" s="51">
        <v>-121893</v>
      </c>
      <c r="G13" s="51">
        <v>0</v>
      </c>
      <c r="H13" s="51">
        <v>0</v>
      </c>
      <c r="I13" s="51">
        <v>-479</v>
      </c>
      <c r="J13" s="51">
        <v>0</v>
      </c>
      <c r="K13" s="51">
        <v>0</v>
      </c>
      <c r="L13" s="52">
        <v>-27533</v>
      </c>
      <c r="M13" s="53">
        <f>IF(C13=0,,-F13/C13)</f>
        <v>1.3735196349090089</v>
      </c>
      <c r="N13" s="53">
        <f>IF(C13=0,,-I13/C13)</f>
        <v>0.005397487182376472</v>
      </c>
      <c r="O13" s="54">
        <f>IF(C13=0,,L13/C13)</f>
        <v>-0.31024846470223677</v>
      </c>
    </row>
    <row r="14" spans="1:15" ht="11.25" customHeight="1">
      <c r="A14" s="101" t="s">
        <v>47</v>
      </c>
      <c r="B14" s="42">
        <f>B16-2</f>
        <v>2006</v>
      </c>
      <c r="C14" s="43">
        <v>1842218</v>
      </c>
      <c r="D14" s="44">
        <v>20029</v>
      </c>
      <c r="E14" s="44">
        <v>8</v>
      </c>
      <c r="F14" s="44">
        <v>-1262695</v>
      </c>
      <c r="G14" s="44">
        <v>0</v>
      </c>
      <c r="H14" s="44">
        <v>0</v>
      </c>
      <c r="I14" s="44">
        <v>-267307</v>
      </c>
      <c r="J14" s="44">
        <v>0</v>
      </c>
      <c r="K14" s="44">
        <v>0</v>
      </c>
      <c r="L14" s="45">
        <v>332253</v>
      </c>
      <c r="M14" s="46">
        <f>IF(C14=0,,-F14/C14)</f>
        <v>0.6854210522316034</v>
      </c>
      <c r="N14" s="46">
        <f>IF(C14=0,,-I14/C14)</f>
        <v>0.14510063412690571</v>
      </c>
      <c r="O14" s="47">
        <f>IF(C14=0,,L14/C14)</f>
        <v>0.18035487656726837</v>
      </c>
    </row>
    <row r="15" spans="1:15" ht="11.25" customHeight="1">
      <c r="A15" s="102"/>
      <c r="B15" s="26">
        <f>B16-1</f>
        <v>2007</v>
      </c>
      <c r="C15" s="27">
        <v>1797976</v>
      </c>
      <c r="D15" s="28">
        <v>26014</v>
      </c>
      <c r="E15" s="28">
        <v>11760</v>
      </c>
      <c r="F15" s="28">
        <v>-1289358</v>
      </c>
      <c r="G15" s="28">
        <v>0</v>
      </c>
      <c r="H15" s="28">
        <v>0</v>
      </c>
      <c r="I15" s="28">
        <v>-385824</v>
      </c>
      <c r="J15" s="28">
        <v>-2189</v>
      </c>
      <c r="K15" s="28">
        <v>0</v>
      </c>
      <c r="L15" s="29">
        <v>158379</v>
      </c>
      <c r="M15" s="30">
        <f>IF(C15=0,,-F15/C15)</f>
        <v>0.7171163575042159</v>
      </c>
      <c r="N15" s="30">
        <f>IF(C15=0,,-I15/C15)</f>
        <v>0.21458795890490195</v>
      </c>
      <c r="O15" s="48">
        <f>IF(C15=0,,L15/C15)</f>
        <v>0.08808738270143762</v>
      </c>
    </row>
    <row r="16" spans="1:15" ht="11.25" customHeight="1">
      <c r="A16" s="103"/>
      <c r="B16" s="49">
        <v>2008</v>
      </c>
      <c r="C16" s="50">
        <v>1748516</v>
      </c>
      <c r="D16" s="51">
        <v>24302</v>
      </c>
      <c r="E16" s="51">
        <v>19788</v>
      </c>
      <c r="F16" s="51">
        <v>-1249495</v>
      </c>
      <c r="G16" s="51">
        <v>0</v>
      </c>
      <c r="H16" s="51">
        <v>0</v>
      </c>
      <c r="I16" s="51">
        <v>-433062</v>
      </c>
      <c r="J16" s="51">
        <v>-1264</v>
      </c>
      <c r="K16" s="51">
        <v>0</v>
      </c>
      <c r="L16" s="52">
        <v>108785</v>
      </c>
      <c r="M16" s="53">
        <f>IF(C16=0,,-F16/C16)</f>
        <v>0.7146031263082523</v>
      </c>
      <c r="N16" s="53">
        <f>IF(C16=0,,-I16/C16)</f>
        <v>0.24767402757538393</v>
      </c>
      <c r="O16" s="54">
        <f>IF(C16=0,,L16/C16)</f>
        <v>0.0622156159852126</v>
      </c>
    </row>
    <row r="17" spans="1:15" ht="11.25" customHeight="1">
      <c r="A17" s="101" t="s">
        <v>63</v>
      </c>
      <c r="B17" s="42">
        <f>B19-2</f>
        <v>2006</v>
      </c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6">
        <f>IF(C17=0,,-F17/C17)</f>
        <v>0</v>
      </c>
      <c r="N17" s="46">
        <f>IF(C17=0,,-I17/C17)</f>
        <v>0</v>
      </c>
      <c r="O17" s="47">
        <f>IF(C17=0,,L17/C17)</f>
        <v>0</v>
      </c>
    </row>
    <row r="18" spans="1:15" ht="11.25" customHeight="1">
      <c r="A18" s="102"/>
      <c r="B18" s="26">
        <f>B19-1</f>
        <v>2007</v>
      </c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30">
        <f>IF(C18=0,,-F18/C18)</f>
        <v>0</v>
      </c>
      <c r="N18" s="30">
        <f>IF(C18=0,,-I18/C18)</f>
        <v>0</v>
      </c>
      <c r="O18" s="48">
        <f>IF(C18=0,,L18/C18)</f>
        <v>0</v>
      </c>
    </row>
    <row r="19" spans="1:15" ht="11.25" customHeight="1">
      <c r="A19" s="103"/>
      <c r="B19" s="49">
        <v>2008</v>
      </c>
      <c r="C19" s="50">
        <v>107121</v>
      </c>
      <c r="D19" s="51">
        <v>5885</v>
      </c>
      <c r="E19" s="51">
        <v>0</v>
      </c>
      <c r="F19" s="51">
        <v>-74439</v>
      </c>
      <c r="G19" s="51">
        <v>0</v>
      </c>
      <c r="H19" s="51">
        <v>0</v>
      </c>
      <c r="I19" s="51">
        <v>-23582</v>
      </c>
      <c r="J19" s="51">
        <v>811</v>
      </c>
      <c r="K19" s="51">
        <v>0</v>
      </c>
      <c r="L19" s="52">
        <v>15796</v>
      </c>
      <c r="M19" s="53">
        <f>IF(C19=0,,-F19/C19)</f>
        <v>0.6949057607751982</v>
      </c>
      <c r="N19" s="53">
        <f>IF(C19=0,,-I19/C19)</f>
        <v>0.2201435759561617</v>
      </c>
      <c r="O19" s="54">
        <f>IF(C19=0,,L19/C19)</f>
        <v>0.14745941505400434</v>
      </c>
    </row>
    <row r="20" spans="1:15" ht="11.25" customHeight="1">
      <c r="A20" s="101" t="s">
        <v>48</v>
      </c>
      <c r="B20" s="42">
        <f>B22-2</f>
        <v>2006</v>
      </c>
      <c r="C20" s="43">
        <v>3603557</v>
      </c>
      <c r="D20" s="44">
        <v>88921</v>
      </c>
      <c r="E20" s="44">
        <v>0</v>
      </c>
      <c r="F20" s="44">
        <v>-2628255</v>
      </c>
      <c r="G20" s="44">
        <v>0</v>
      </c>
      <c r="H20" s="44">
        <v>0</v>
      </c>
      <c r="I20" s="44">
        <v>-333454</v>
      </c>
      <c r="J20" s="44">
        <v>0</v>
      </c>
      <c r="K20" s="44">
        <v>0</v>
      </c>
      <c r="L20" s="45">
        <v>730769</v>
      </c>
      <c r="M20" s="46">
        <f>IF(C20=0,,-F20/C20)</f>
        <v>0.7293501948213945</v>
      </c>
      <c r="N20" s="46">
        <f>IF(C20=0,,-I20/C20)</f>
        <v>0.09253468170477115</v>
      </c>
      <c r="O20" s="47">
        <f>IF(C20=0,,L20/C20)</f>
        <v>0.20279102009486738</v>
      </c>
    </row>
    <row r="21" spans="1:15" ht="11.25" customHeight="1">
      <c r="A21" s="102"/>
      <c r="B21" s="26">
        <f>B22-1</f>
        <v>2007</v>
      </c>
      <c r="C21" s="27">
        <v>3700827</v>
      </c>
      <c r="D21" s="28">
        <v>96174</v>
      </c>
      <c r="E21" s="28">
        <v>0</v>
      </c>
      <c r="F21" s="28">
        <v>-2781309</v>
      </c>
      <c r="G21" s="28">
        <v>0</v>
      </c>
      <c r="H21" s="28">
        <v>0</v>
      </c>
      <c r="I21" s="28">
        <v>-323077</v>
      </c>
      <c r="J21" s="28">
        <v>0</v>
      </c>
      <c r="K21" s="28">
        <v>0</v>
      </c>
      <c r="L21" s="29">
        <v>692615</v>
      </c>
      <c r="M21" s="30">
        <f>IF(C21=0,,-F21/C21)</f>
        <v>0.7515371564247667</v>
      </c>
      <c r="N21" s="30">
        <f>IF(C21=0,,-I21/C21)</f>
        <v>0.08729859569226013</v>
      </c>
      <c r="O21" s="48">
        <f>IF(C21=0,,L21/C21)</f>
        <v>0.18715141237350463</v>
      </c>
    </row>
    <row r="22" spans="1:15" ht="11.25" customHeight="1">
      <c r="A22" s="103"/>
      <c r="B22" s="49">
        <v>2008</v>
      </c>
      <c r="C22" s="50">
        <v>4242445</v>
      </c>
      <c r="D22" s="51">
        <v>109020</v>
      </c>
      <c r="E22" s="51">
        <v>0</v>
      </c>
      <c r="F22" s="51">
        <v>-2987271</v>
      </c>
      <c r="G22" s="51">
        <v>0</v>
      </c>
      <c r="H22" s="51">
        <v>0</v>
      </c>
      <c r="I22" s="51">
        <v>-354743</v>
      </c>
      <c r="J22" s="51">
        <v>0</v>
      </c>
      <c r="K22" s="51">
        <v>0</v>
      </c>
      <c r="L22" s="52">
        <v>1009451</v>
      </c>
      <c r="M22" s="53">
        <f>IF(C22=0,,-F22/C22)</f>
        <v>0.704139004748441</v>
      </c>
      <c r="N22" s="53">
        <f>IF(C22=0,,-I22/C22)</f>
        <v>0.08361758372825104</v>
      </c>
      <c r="O22" s="54">
        <f>IF(C22=0,,L22/C22)</f>
        <v>0.2379408572179486</v>
      </c>
    </row>
    <row r="23" spans="1:15" ht="11.25" customHeight="1">
      <c r="A23" s="101" t="s">
        <v>51</v>
      </c>
      <c r="B23" s="42">
        <f>B25-2</f>
        <v>2006</v>
      </c>
      <c r="C23" s="43">
        <v>3373204</v>
      </c>
      <c r="D23" s="44">
        <v>66574</v>
      </c>
      <c r="E23" s="44">
        <v>0</v>
      </c>
      <c r="F23" s="44">
        <v>-2259971</v>
      </c>
      <c r="G23" s="44">
        <v>0</v>
      </c>
      <c r="H23" s="44">
        <v>-156753</v>
      </c>
      <c r="I23" s="44">
        <v>-603103</v>
      </c>
      <c r="J23" s="44">
        <v>-2101</v>
      </c>
      <c r="K23" s="44">
        <v>0</v>
      </c>
      <c r="L23" s="45">
        <v>417850</v>
      </c>
      <c r="M23" s="46">
        <f>IF(C23=0,,-F23/C23)</f>
        <v>0.6699775643572106</v>
      </c>
      <c r="N23" s="46">
        <f>IF(C23=0,,-I23/C23)</f>
        <v>0.17879232919206783</v>
      </c>
      <c r="O23" s="47">
        <f>IF(C23=0,,L23/C23)</f>
        <v>0.12387332636863943</v>
      </c>
    </row>
    <row r="24" spans="1:15" ht="11.25" customHeight="1">
      <c r="A24" s="102"/>
      <c r="B24" s="26">
        <f>B25-1</f>
        <v>2007</v>
      </c>
      <c r="C24" s="27">
        <v>3378357</v>
      </c>
      <c r="D24" s="28">
        <v>80012</v>
      </c>
      <c r="E24" s="28">
        <v>7152</v>
      </c>
      <c r="F24" s="28">
        <v>-2375924</v>
      </c>
      <c r="G24" s="28">
        <v>0</v>
      </c>
      <c r="H24" s="28">
        <v>-108869</v>
      </c>
      <c r="I24" s="28">
        <v>-628231</v>
      </c>
      <c r="J24" s="28">
        <v>-3337</v>
      </c>
      <c r="K24" s="28">
        <v>0</v>
      </c>
      <c r="L24" s="29">
        <v>349160</v>
      </c>
      <c r="M24" s="30">
        <f>IF(C24=0,,-F24/C24)</f>
        <v>0.7032779543428951</v>
      </c>
      <c r="N24" s="30">
        <f>IF(C24=0,,-I24/C24)</f>
        <v>0.18595755273939374</v>
      </c>
      <c r="O24" s="48">
        <f>IF(C24=0,,L24/C24)</f>
        <v>0.10335201401154466</v>
      </c>
    </row>
    <row r="25" spans="1:15" ht="11.25" customHeight="1">
      <c r="A25" s="103"/>
      <c r="B25" s="49">
        <v>2008</v>
      </c>
      <c r="C25" s="50">
        <v>3424595</v>
      </c>
      <c r="D25" s="51">
        <v>86044</v>
      </c>
      <c r="E25" s="51">
        <v>3331</v>
      </c>
      <c r="F25" s="51">
        <v>-2489298</v>
      </c>
      <c r="G25" s="51">
        <v>0</v>
      </c>
      <c r="H25" s="51">
        <v>-28988</v>
      </c>
      <c r="I25" s="51">
        <v>-722451</v>
      </c>
      <c r="J25" s="51">
        <v>-3584</v>
      </c>
      <c r="K25" s="51">
        <v>0</v>
      </c>
      <c r="L25" s="52">
        <v>269649</v>
      </c>
      <c r="M25" s="53">
        <f>IF(C25=0,,-F25/C25)</f>
        <v>0.7268882889801568</v>
      </c>
      <c r="N25" s="53">
        <f>IF(C25=0,,-I25/C25)</f>
        <v>0.21095954412127566</v>
      </c>
      <c r="O25" s="54">
        <f>IF(C25=0,,L25/C25)</f>
        <v>0.07873894577314981</v>
      </c>
    </row>
    <row r="26" spans="1:15" ht="11.25" customHeight="1">
      <c r="A26" s="101" t="s">
        <v>52</v>
      </c>
      <c r="B26" s="42">
        <f>B28-2</f>
        <v>2006</v>
      </c>
      <c r="C26" s="43">
        <v>90709</v>
      </c>
      <c r="D26" s="44">
        <v>5833</v>
      </c>
      <c r="E26" s="44">
        <v>0</v>
      </c>
      <c r="F26" s="44">
        <v>-61172</v>
      </c>
      <c r="G26" s="44">
        <v>0</v>
      </c>
      <c r="H26" s="44">
        <v>0</v>
      </c>
      <c r="I26" s="44">
        <v>-16316</v>
      </c>
      <c r="J26" s="44">
        <v>0</v>
      </c>
      <c r="K26" s="44">
        <v>0</v>
      </c>
      <c r="L26" s="45">
        <v>19054</v>
      </c>
      <c r="M26" s="46">
        <f>IF(C26=0,,-F26/C26)</f>
        <v>0.6743763022412329</v>
      </c>
      <c r="N26" s="46">
        <f>IF(C26=0,,-I26/C26)</f>
        <v>0.17987189804760279</v>
      </c>
      <c r="O26" s="47">
        <f>IF(C26=0,,L26/C26)</f>
        <v>0.21005633399111445</v>
      </c>
    </row>
    <row r="27" spans="1:15" ht="11.25" customHeight="1">
      <c r="A27" s="102"/>
      <c r="B27" s="26">
        <f>B28-1</f>
        <v>2007</v>
      </c>
      <c r="C27" s="27">
        <v>147043</v>
      </c>
      <c r="D27" s="28">
        <v>5752</v>
      </c>
      <c r="E27" s="28">
        <v>0</v>
      </c>
      <c r="F27" s="28">
        <v>-73994</v>
      </c>
      <c r="G27" s="28">
        <v>0</v>
      </c>
      <c r="H27" s="28">
        <v>0</v>
      </c>
      <c r="I27" s="28">
        <v>-30558</v>
      </c>
      <c r="J27" s="28">
        <v>0</v>
      </c>
      <c r="K27" s="28">
        <v>0</v>
      </c>
      <c r="L27" s="29">
        <v>48243</v>
      </c>
      <c r="M27" s="30">
        <f>IF(C27=0,,-F27/C27)</f>
        <v>0.5032133457560033</v>
      </c>
      <c r="N27" s="30">
        <f>IF(C27=0,,-I27/C27)</f>
        <v>0.2078167610834926</v>
      </c>
      <c r="O27" s="48">
        <f>IF(C27=0,,L27/C27)</f>
        <v>0.32808770223676065</v>
      </c>
    </row>
    <row r="28" spans="1:15" ht="11.25" customHeight="1">
      <c r="A28" s="103"/>
      <c r="B28" s="49">
        <v>2008</v>
      </c>
      <c r="C28" s="50">
        <v>191063</v>
      </c>
      <c r="D28" s="51">
        <v>11117</v>
      </c>
      <c r="E28" s="51">
        <v>101</v>
      </c>
      <c r="F28" s="51">
        <v>-132785</v>
      </c>
      <c r="G28" s="51">
        <v>0</v>
      </c>
      <c r="H28" s="51">
        <v>0</v>
      </c>
      <c r="I28" s="51">
        <v>-33572</v>
      </c>
      <c r="J28" s="51">
        <v>0</v>
      </c>
      <c r="K28" s="51">
        <v>0</v>
      </c>
      <c r="L28" s="52">
        <v>35924</v>
      </c>
      <c r="M28" s="53">
        <f>IF(C28=0,,-F28/C28)</f>
        <v>0.6949801897803343</v>
      </c>
      <c r="N28" s="53">
        <f>IF(C28=0,,-I28/C28)</f>
        <v>0.17571167625338238</v>
      </c>
      <c r="O28" s="54">
        <f>IF(C28=0,,L28/C28)</f>
        <v>0.18802175198756432</v>
      </c>
    </row>
    <row r="29" spans="1:15" ht="11.25" customHeight="1">
      <c r="A29" s="101" t="s">
        <v>54</v>
      </c>
      <c r="B29" s="42">
        <f>B31-2</f>
        <v>2006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5">
        <v>0</v>
      </c>
      <c r="M29" s="46">
        <f>IF(C29=0,,-F29/C29)</f>
        <v>0</v>
      </c>
      <c r="N29" s="46">
        <f>IF(C29=0,,-I29/C29)</f>
        <v>0</v>
      </c>
      <c r="O29" s="47">
        <f>IF(C29=0,,L29/C29)</f>
        <v>0</v>
      </c>
    </row>
    <row r="30" spans="1:15" ht="11.25" customHeight="1">
      <c r="A30" s="102"/>
      <c r="B30" s="26">
        <f>B31-1</f>
        <v>2007</v>
      </c>
      <c r="C30" s="27">
        <v>4881</v>
      </c>
      <c r="D30" s="28">
        <v>89</v>
      </c>
      <c r="E30" s="28">
        <v>0</v>
      </c>
      <c r="F30" s="28">
        <v>-5452</v>
      </c>
      <c r="G30" s="28">
        <v>0</v>
      </c>
      <c r="H30" s="28">
        <v>0</v>
      </c>
      <c r="I30" s="28">
        <v>-3368</v>
      </c>
      <c r="J30" s="28">
        <v>0</v>
      </c>
      <c r="K30" s="28">
        <v>0</v>
      </c>
      <c r="L30" s="29">
        <v>-3850</v>
      </c>
      <c r="M30" s="30">
        <f>IF(C30=0,,-F30/C30)</f>
        <v>1.1169842245441508</v>
      </c>
      <c r="N30" s="30">
        <f>IF(C30=0,,-I30/C30)</f>
        <v>0.6900225363654989</v>
      </c>
      <c r="O30" s="48">
        <f>IF(C30=0,,L30/C30)</f>
        <v>-0.7887727924605613</v>
      </c>
    </row>
    <row r="31" spans="1:15" ht="11.25" customHeight="1">
      <c r="A31" s="103"/>
      <c r="B31" s="49">
        <v>2008</v>
      </c>
      <c r="C31" s="50">
        <v>22816</v>
      </c>
      <c r="D31" s="51">
        <v>501</v>
      </c>
      <c r="E31" s="51">
        <v>0</v>
      </c>
      <c r="F31" s="51">
        <v>-9107</v>
      </c>
      <c r="G31" s="51">
        <v>0</v>
      </c>
      <c r="H31" s="51">
        <v>0</v>
      </c>
      <c r="I31" s="51">
        <v>-5827</v>
      </c>
      <c r="J31" s="51">
        <v>0</v>
      </c>
      <c r="K31" s="51">
        <v>0</v>
      </c>
      <c r="L31" s="52">
        <v>8383</v>
      </c>
      <c r="M31" s="53">
        <f>IF(C31=0,,-F31/C31)</f>
        <v>0.39914971949509115</v>
      </c>
      <c r="N31" s="53">
        <f>IF(C31=0,,-I31/C31)</f>
        <v>0.25539095371669</v>
      </c>
      <c r="O31" s="54">
        <f>IF(C31=0,,L31/C31)</f>
        <v>0.36741760168302945</v>
      </c>
    </row>
    <row r="32" spans="1:15" ht="11.25" customHeight="1">
      <c r="A32" s="101" t="s">
        <v>55</v>
      </c>
      <c r="B32" s="42">
        <f>B34-2</f>
        <v>2006</v>
      </c>
      <c r="C32" s="43">
        <v>23915</v>
      </c>
      <c r="D32" s="44">
        <v>778</v>
      </c>
      <c r="E32" s="44">
        <v>0</v>
      </c>
      <c r="F32" s="44">
        <v>-34317</v>
      </c>
      <c r="G32" s="44">
        <v>0</v>
      </c>
      <c r="H32" s="44">
        <v>0</v>
      </c>
      <c r="I32" s="44">
        <v>-5298</v>
      </c>
      <c r="J32" s="44">
        <v>0</v>
      </c>
      <c r="K32" s="44">
        <v>0</v>
      </c>
      <c r="L32" s="45">
        <v>-14922</v>
      </c>
      <c r="M32" s="46">
        <f>IF(C32=0,,-F32/C32)</f>
        <v>1.4349571398703742</v>
      </c>
      <c r="N32" s="46">
        <f>IF(C32=0,,-I32/C32)</f>
        <v>0.22153460171440517</v>
      </c>
      <c r="O32" s="47">
        <f>IF(C32=0,,L32/C32)</f>
        <v>-0.6239598578298139</v>
      </c>
    </row>
    <row r="33" spans="1:15" ht="11.25" customHeight="1">
      <c r="A33" s="102"/>
      <c r="B33" s="26">
        <f>B34-1</f>
        <v>2007</v>
      </c>
      <c r="C33" s="27">
        <v>87688</v>
      </c>
      <c r="D33" s="28">
        <v>2211</v>
      </c>
      <c r="E33" s="28">
        <v>0</v>
      </c>
      <c r="F33" s="28">
        <v>-95183</v>
      </c>
      <c r="G33" s="28">
        <v>0</v>
      </c>
      <c r="H33" s="28">
        <v>0</v>
      </c>
      <c r="I33" s="28">
        <v>-13711</v>
      </c>
      <c r="J33" s="28">
        <v>0</v>
      </c>
      <c r="K33" s="28">
        <v>0</v>
      </c>
      <c r="L33" s="29">
        <v>-18995</v>
      </c>
      <c r="M33" s="30">
        <f>IF(C33=0,,-F33/C33)</f>
        <v>1.0854734969437094</v>
      </c>
      <c r="N33" s="30">
        <f>IF(C33=0,,-I33/C33)</f>
        <v>0.15636118967247514</v>
      </c>
      <c r="O33" s="48">
        <f>IF(C33=0,,L33/C33)</f>
        <v>-0.21662029011951464</v>
      </c>
    </row>
    <row r="34" spans="1:15" ht="11.25" customHeight="1">
      <c r="A34" s="103"/>
      <c r="B34" s="49">
        <v>2008</v>
      </c>
      <c r="C34" s="50">
        <v>74216</v>
      </c>
      <c r="D34" s="51">
        <v>2421</v>
      </c>
      <c r="E34" s="51">
        <v>0</v>
      </c>
      <c r="F34" s="51">
        <v>-64812</v>
      </c>
      <c r="G34" s="51">
        <v>0</v>
      </c>
      <c r="H34" s="51">
        <v>0</v>
      </c>
      <c r="I34" s="51">
        <v>-15644</v>
      </c>
      <c r="J34" s="51">
        <v>0</v>
      </c>
      <c r="K34" s="51">
        <v>0</v>
      </c>
      <c r="L34" s="52">
        <v>-3819</v>
      </c>
      <c r="M34" s="53">
        <f>IF(C34=0,,-F34/C34)</f>
        <v>0.8732887787000108</v>
      </c>
      <c r="N34" s="53">
        <f>IF(C34=0,,-I34/C34)</f>
        <v>0.21079012611835724</v>
      </c>
      <c r="O34" s="54">
        <f>IF(C34=0,,L34/C34)</f>
        <v>-0.051457906650856956</v>
      </c>
    </row>
    <row r="35" spans="1:15" ht="11.25" customHeight="1">
      <c r="A35" s="101" t="s">
        <v>64</v>
      </c>
      <c r="B35" s="42">
        <f>B37-2</f>
        <v>2006</v>
      </c>
      <c r="C35" s="43">
        <v>78178</v>
      </c>
      <c r="D35" s="44">
        <v>1561</v>
      </c>
      <c r="E35" s="44">
        <v>0</v>
      </c>
      <c r="F35" s="44">
        <v>-62996</v>
      </c>
      <c r="G35" s="44">
        <v>0</v>
      </c>
      <c r="H35" s="44">
        <v>0</v>
      </c>
      <c r="I35" s="44">
        <v>-20039</v>
      </c>
      <c r="J35" s="44">
        <v>0</v>
      </c>
      <c r="K35" s="44">
        <v>0</v>
      </c>
      <c r="L35" s="45">
        <v>-3296</v>
      </c>
      <c r="M35" s="46">
        <f>IF(C35=0,,-F35/C35)</f>
        <v>0.8058021438256286</v>
      </c>
      <c r="N35" s="46">
        <f>IF(C35=0,,-I35/C35)</f>
        <v>0.25632530891043515</v>
      </c>
      <c r="O35" s="47">
        <f>IF(C35=0,,L35/C35)</f>
        <v>-0.04216019852132313</v>
      </c>
    </row>
    <row r="36" spans="1:15" ht="11.25" customHeight="1">
      <c r="A36" s="102"/>
      <c r="B36" s="26">
        <f>B37-1</f>
        <v>2007</v>
      </c>
      <c r="C36" s="27">
        <v>96860</v>
      </c>
      <c r="D36" s="28">
        <v>2669</v>
      </c>
      <c r="E36" s="28">
        <v>0</v>
      </c>
      <c r="F36" s="28">
        <v>-65337</v>
      </c>
      <c r="G36" s="28">
        <v>0</v>
      </c>
      <c r="H36" s="28">
        <v>0</v>
      </c>
      <c r="I36" s="28">
        <v>-26526</v>
      </c>
      <c r="J36" s="28">
        <v>0</v>
      </c>
      <c r="K36" s="28">
        <v>0</v>
      </c>
      <c r="L36" s="29">
        <v>7666</v>
      </c>
      <c r="M36" s="30">
        <f>IF(C36=0,,-F36/C36)</f>
        <v>0.6745508982035928</v>
      </c>
      <c r="N36" s="30">
        <f>IF(C36=0,,-I36/C36)</f>
        <v>0.27385917819533345</v>
      </c>
      <c r="O36" s="48">
        <f>IF(C36=0,,L36/C36)</f>
        <v>0.07914515795994219</v>
      </c>
    </row>
    <row r="37" spans="1:15" ht="11.25" customHeight="1">
      <c r="A37" s="103"/>
      <c r="B37" s="49">
        <v>2008</v>
      </c>
      <c r="C37" s="50"/>
      <c r="D37" s="51"/>
      <c r="E37" s="51"/>
      <c r="F37" s="51"/>
      <c r="G37" s="51"/>
      <c r="H37" s="51"/>
      <c r="I37" s="51"/>
      <c r="J37" s="51"/>
      <c r="K37" s="51"/>
      <c r="L37" s="52"/>
      <c r="M37" s="53">
        <f>IF(C37=0,,-F37/C37)</f>
        <v>0</v>
      </c>
      <c r="N37" s="53">
        <f>IF(C37=0,,-I37/C37)</f>
        <v>0</v>
      </c>
      <c r="O37" s="54">
        <f>IF(C37=0,,L37/C37)</f>
        <v>0</v>
      </c>
    </row>
    <row r="38" spans="1:15" ht="11.25" customHeight="1">
      <c r="A38" s="101" t="s">
        <v>56</v>
      </c>
      <c r="B38" s="42">
        <f>B40-2</f>
        <v>2006</v>
      </c>
      <c r="C38" s="43">
        <v>2366868</v>
      </c>
      <c r="D38" s="44">
        <v>44066</v>
      </c>
      <c r="E38" s="44">
        <v>0</v>
      </c>
      <c r="F38" s="44">
        <v>-1436855</v>
      </c>
      <c r="G38" s="44">
        <v>0</v>
      </c>
      <c r="H38" s="44">
        <v>-6516</v>
      </c>
      <c r="I38" s="44">
        <v>-296866</v>
      </c>
      <c r="J38" s="44">
        <v>2332</v>
      </c>
      <c r="K38" s="44">
        <v>0</v>
      </c>
      <c r="L38" s="45">
        <v>673029</v>
      </c>
      <c r="M38" s="46">
        <f>IF(C38=0,,-F38/C38)</f>
        <v>0.607070187268576</v>
      </c>
      <c r="N38" s="46">
        <f>IF(C38=0,,-I38/C38)</f>
        <v>0.12542566801359434</v>
      </c>
      <c r="O38" s="47">
        <f>IF(C38=0,,L38/C38)</f>
        <v>0.2843542605671292</v>
      </c>
    </row>
    <row r="39" spans="1:15" ht="11.25" customHeight="1">
      <c r="A39" s="102"/>
      <c r="B39" s="26">
        <f>B40-1</f>
        <v>2007</v>
      </c>
      <c r="C39" s="27">
        <v>2405592</v>
      </c>
      <c r="D39" s="28">
        <v>44195</v>
      </c>
      <c r="E39" s="28">
        <v>0</v>
      </c>
      <c r="F39" s="28">
        <v>-1847853</v>
      </c>
      <c r="G39" s="28">
        <v>0</v>
      </c>
      <c r="H39" s="28">
        <v>-5747</v>
      </c>
      <c r="I39" s="28">
        <v>-317600</v>
      </c>
      <c r="J39" s="28">
        <v>-7714</v>
      </c>
      <c r="K39" s="28">
        <v>0</v>
      </c>
      <c r="L39" s="29">
        <v>270873</v>
      </c>
      <c r="M39" s="30">
        <f>IF(C39=0,,-F39/C39)</f>
        <v>0.7681489629164048</v>
      </c>
      <c r="N39" s="30">
        <f>IF(C39=0,,-I39/C39)</f>
        <v>0.13202571342106226</v>
      </c>
      <c r="O39" s="48">
        <f>IF(C39=0,,L39/C39)</f>
        <v>0.11260138876417947</v>
      </c>
    </row>
    <row r="40" spans="1:15" ht="11.25" customHeight="1">
      <c r="A40" s="103"/>
      <c r="B40" s="49">
        <v>2008</v>
      </c>
      <c r="C40" s="50">
        <v>2350538</v>
      </c>
      <c r="D40" s="51">
        <v>45446</v>
      </c>
      <c r="E40" s="51">
        <v>0</v>
      </c>
      <c r="F40" s="51">
        <v>-1659841</v>
      </c>
      <c r="G40" s="51">
        <v>0</v>
      </c>
      <c r="H40" s="51">
        <v>-6586</v>
      </c>
      <c r="I40" s="51">
        <v>-330471</v>
      </c>
      <c r="J40" s="51">
        <v>-1466</v>
      </c>
      <c r="K40" s="51">
        <v>0</v>
      </c>
      <c r="L40" s="52">
        <v>397620</v>
      </c>
      <c r="M40" s="53">
        <f>IF(C40=0,,-F40/C40)</f>
        <v>0.7061536550355706</v>
      </c>
      <c r="N40" s="53">
        <f>IF(C40=0,,-I40/C40)</f>
        <v>0.1405937704474465</v>
      </c>
      <c r="O40" s="54">
        <f>IF(C40=0,,L40/C40)</f>
        <v>0.16916127286604174</v>
      </c>
    </row>
    <row r="41" spans="1:15" ht="11.25" customHeight="1">
      <c r="A41" s="101" t="s">
        <v>57</v>
      </c>
      <c r="B41" s="42">
        <f>B43-2</f>
        <v>2006</v>
      </c>
      <c r="C41" s="43">
        <v>51400</v>
      </c>
      <c r="D41" s="44">
        <v>903</v>
      </c>
      <c r="E41" s="44">
        <v>0</v>
      </c>
      <c r="F41" s="44">
        <v>-30887</v>
      </c>
      <c r="G41" s="44">
        <v>0</v>
      </c>
      <c r="H41" s="44">
        <v>0</v>
      </c>
      <c r="I41" s="44">
        <v>-9191</v>
      </c>
      <c r="J41" s="44">
        <v>0</v>
      </c>
      <c r="K41" s="44">
        <v>0</v>
      </c>
      <c r="L41" s="45">
        <v>12225</v>
      </c>
      <c r="M41" s="46">
        <f>IF(C41=0,,-F41/C41)</f>
        <v>0.6009143968871595</v>
      </c>
      <c r="N41" s="46">
        <f>IF(C41=0,,-I41/C41)</f>
        <v>0.17881322957198442</v>
      </c>
      <c r="O41" s="47">
        <f>IF(C41=0,,L41/C41)</f>
        <v>0.23784046692607003</v>
      </c>
    </row>
    <row r="42" spans="1:15" ht="11.25" customHeight="1">
      <c r="A42" s="102"/>
      <c r="B42" s="26">
        <f>B43-1</f>
        <v>2007</v>
      </c>
      <c r="C42" s="27">
        <v>66614</v>
      </c>
      <c r="D42" s="28">
        <v>1300</v>
      </c>
      <c r="E42" s="28">
        <v>2400</v>
      </c>
      <c r="F42" s="28">
        <v>-36514</v>
      </c>
      <c r="G42" s="28">
        <v>0</v>
      </c>
      <c r="H42" s="28">
        <v>0</v>
      </c>
      <c r="I42" s="28">
        <v>-13867</v>
      </c>
      <c r="J42" s="28">
        <v>0</v>
      </c>
      <c r="K42" s="28">
        <v>0</v>
      </c>
      <c r="L42" s="29">
        <v>19933</v>
      </c>
      <c r="M42" s="30">
        <f>IF(C42=0,,-F42/C42)</f>
        <v>0.5481430329960669</v>
      </c>
      <c r="N42" s="30">
        <f>IF(C42=0,,-I42/C42)</f>
        <v>0.20816945386855615</v>
      </c>
      <c r="O42" s="48">
        <f>IF(C42=0,,L42/C42)</f>
        <v>0.29923139280031225</v>
      </c>
    </row>
    <row r="43" spans="1:15" ht="11.25" customHeight="1">
      <c r="A43" s="103"/>
      <c r="B43" s="49">
        <v>2008</v>
      </c>
      <c r="C43" s="50">
        <v>93992</v>
      </c>
      <c r="D43" s="51">
        <v>490</v>
      </c>
      <c r="E43" s="51">
        <v>2467</v>
      </c>
      <c r="F43" s="51">
        <v>-55061</v>
      </c>
      <c r="G43" s="51">
        <v>0</v>
      </c>
      <c r="H43" s="51">
        <v>0</v>
      </c>
      <c r="I43" s="51">
        <v>-21013</v>
      </c>
      <c r="J43" s="51">
        <v>0</v>
      </c>
      <c r="K43" s="51">
        <v>0</v>
      </c>
      <c r="L43" s="52">
        <v>20875</v>
      </c>
      <c r="M43" s="53">
        <f>IF(C43=0,,-F43/C43)</f>
        <v>0.5858051749085028</v>
      </c>
      <c r="N43" s="53">
        <f>IF(C43=0,,-I43/C43)</f>
        <v>0.22356157970891138</v>
      </c>
      <c r="O43" s="54">
        <f>IF(C43=0,,L43/C43)</f>
        <v>0.22209336964848073</v>
      </c>
    </row>
  </sheetData>
  <mergeCells count="12"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Resultatanalys Grenar 2006-2008</dc:title>
  <dc:subject/>
  <dc:creator>Microsoft Corporation</dc:creator>
  <cp:keywords/>
  <dc:description/>
  <cp:lastModifiedBy>Jimmy Hollén</cp:lastModifiedBy>
  <cp:lastPrinted>2006-04-21T12:06:10Z</cp:lastPrinted>
  <dcterms:created xsi:type="dcterms:W3CDTF">1996-10-14T23:33:28Z</dcterms:created>
  <dcterms:modified xsi:type="dcterms:W3CDTF">2009-11-12T06:02:18Z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relativePa">
    <vt:lpwstr>Skadeförsäkring/Årsredovisningar och SS-blankett, skadeförsäkringsbolag/Årsredovisningar: Resultatanalys</vt:lpwstr>
  </property>
  <property fmtid="{D5CDD505-2E9C-101B-9397-08002B2CF9AE}" pid="4" name="ContentTy">
    <vt:lpwstr>Dokument</vt:lpwstr>
  </property>
  <property fmtid="{D5CDD505-2E9C-101B-9397-08002B2CF9AE}" pid="5" name="Produ">
    <vt:lpwstr>12</vt:lpwstr>
  </property>
  <property fmtid="{D5CDD505-2E9C-101B-9397-08002B2CF9AE}" pid="6" name="Upload">
    <vt:lpwstr>2009-11-12T07:11:00Z</vt:lpwstr>
  </property>
</Properties>
</file>