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890" windowWidth="15765" windowHeight="7695" firstSheet="18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 refMode="R1C1"/>
</workbook>
</file>

<file path=xl/sharedStrings.xml><?xml version="1.0" encoding="utf-8"?>
<sst xmlns="http://schemas.openxmlformats.org/spreadsheetml/2006/main" count="1184" uniqueCount="83">
  <si>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</si>
  <si>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</si>
  <si>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</si>
  <si>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</si>
  <si>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</si>
  <si>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</si>
  <si>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</si>
  <si>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</si>
  <si>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</si>
  <si>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</si>
  <si>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</si>
  <si>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</si>
  <si>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</si>
  <si>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</si>
  <si>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</si>
  <si>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</si>
  <si>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</si>
  <si>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</si>
  <si>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</si>
  <si>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</si>
  <si>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</si>
  <si>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</si>
  <si>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</si>
  <si>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</si>
  <si>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</si>
  <si>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</si>
  <si>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</si>
  <si>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</si>
  <si>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</si>
  <si>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</si>
  <si>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</si>
  <si>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</si>
  <si>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</si>
  <si>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</si>
  <si>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</si>
  <si>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</si>
  <si>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</si>
  <si>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</si>
  <si>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</si>
  <si>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</si>
  <si>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</si>
  <si>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</si>
  <si>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Svensk skadeförsäkring 2004 - 2006</t>
  </si>
  <si>
    <t>Sjuk- och olycksfallsförsäkring</t>
  </si>
  <si>
    <t>AFA</t>
  </si>
  <si>
    <t>Dina-gruppen</t>
  </si>
  <si>
    <t>Folksam</t>
  </si>
  <si>
    <t>If Skadeförsäkring</t>
  </si>
  <si>
    <t>Järnv.män</t>
  </si>
  <si>
    <t>LRF</t>
  </si>
  <si>
    <t>Länsförsäkringar</t>
  </si>
  <si>
    <t>Moderna Försäkringar</t>
  </si>
  <si>
    <t>SAFE</t>
  </si>
  <si>
    <t>Solid</t>
  </si>
  <si>
    <t>SveLand</t>
  </si>
  <si>
    <t>Telia</t>
  </si>
  <si>
    <t>Trygg-Hansa</t>
  </si>
  <si>
    <t>Övr. svenska bolag</t>
  </si>
  <si>
    <t>Trygghetsförsäkring vid arbetsskada</t>
  </si>
  <si>
    <t>Hem- och villaförsäkring</t>
  </si>
  <si>
    <t>Anticimex</t>
  </si>
  <si>
    <t>Brandkontoret</t>
  </si>
  <si>
    <t>Europeiska</t>
  </si>
  <si>
    <t>Tennent</t>
  </si>
  <si>
    <t>Företags- och fastighetsförsäkring</t>
  </si>
  <si>
    <t>Handelsbankskonc.</t>
  </si>
  <si>
    <t>S:t Erik</t>
  </si>
  <si>
    <t>Sirius Inter</t>
  </si>
  <si>
    <t>Volvia</t>
  </si>
  <si>
    <t>Motorfordonsförsäkring</t>
  </si>
  <si>
    <t>Trafikförsäkring</t>
  </si>
  <si>
    <t>Fartygsförsäkring</t>
  </si>
  <si>
    <t>Assuransföreningen</t>
  </si>
  <si>
    <t>Luftfartsförsäkring</t>
  </si>
  <si>
    <t>Transportförsäkring</t>
  </si>
  <si>
    <t>Kredit- och borgensförsäkring</t>
  </si>
  <si>
    <t>AMFK</t>
  </si>
  <si>
    <t>FPG</t>
  </si>
  <si>
    <t>Avgångsbidragsförsäkring</t>
  </si>
  <si>
    <t>Bliwa</t>
  </si>
  <si>
    <t>SalusAnsvar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</si>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</sst>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\ &quot;kr&quot;"/>
    <numFmt numFmtId="174" formatCode="#,##0.0"/>
    <numFmt numFmtId="175" formatCode="0.0"/>
  </numFmts>
  <fonts count="7">
    <font>
      <sz val="10"/>
      <name val="Arial"/>
      <family val="0"/>
    </font>
    <font>
      <sz val="14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7"/>
      <name val="Book Antiqua"/>
      <family val="1"/>
    </font>
    <font>
      <sz val="12"/>
      <name val="Book Antiqua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 quotePrefix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7" xfId="0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8" xfId="0" applyFont="1" applyBorder="1" applyAlignment="1" quotePrefix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2" fontId="5" fillId="0" borderId="10" xfId="0" applyNumberFormat="1" applyFont="1" applyBorder="1" applyAlignment="1">
      <alignment shrinkToFit="1"/>
    </xf>
    <xf numFmtId="172" fontId="5" fillId="0" borderId="23" xfId="0" applyNumberFormat="1" applyFont="1" applyBorder="1" applyAlignment="1">
      <alignment shrinkToFit="1"/>
    </xf>
    <xf numFmtId="172" fontId="5" fillId="0" borderId="0" xfId="0" applyNumberFormat="1" applyFont="1" applyBorder="1" applyAlignment="1">
      <alignment shrinkToFit="1"/>
    </xf>
    <xf numFmtId="172" fontId="5" fillId="0" borderId="24" xfId="0" applyNumberFormat="1" applyFont="1" applyBorder="1" applyAlignment="1">
      <alignment shrinkToFit="1"/>
    </xf>
    <xf numFmtId="172" fontId="5" fillId="0" borderId="15" xfId="0" applyNumberFormat="1" applyFont="1" applyBorder="1" applyAlignment="1">
      <alignment shrinkToFit="1"/>
    </xf>
    <xf numFmtId="172" fontId="5" fillId="0" borderId="25" xfId="0" applyNumberFormat="1" applyFont="1" applyBorder="1" applyAlignment="1">
      <alignment shrinkToFit="1"/>
    </xf>
    <xf numFmtId="172" fontId="5" fillId="0" borderId="2" xfId="0" applyNumberFormat="1" applyFont="1" applyBorder="1" applyAlignment="1">
      <alignment shrinkToFit="1"/>
    </xf>
    <xf numFmtId="172" fontId="5" fillId="0" borderId="17" xfId="0" applyNumberFormat="1" applyFont="1" applyBorder="1" applyAlignment="1">
      <alignment shrinkToFit="1"/>
    </xf>
    <xf numFmtId="172" fontId="5" fillId="0" borderId="5" xfId="0" applyNumberFormat="1" applyFont="1" applyBorder="1" applyAlignment="1">
      <alignment shrinkToFit="1"/>
    </xf>
    <xf numFmtId="172" fontId="5" fillId="0" borderId="20" xfId="0" applyNumberFormat="1" applyFont="1" applyBorder="1" applyAlignment="1">
      <alignment shrinkToFit="1"/>
    </xf>
    <xf numFmtId="172" fontId="5" fillId="0" borderId="18" xfId="0" applyNumberFormat="1" applyFont="1" applyBorder="1" applyAlignment="1">
      <alignment shrinkToFit="1"/>
    </xf>
    <xf numFmtId="0" fontId="6" fillId="0" borderId="0" xfId="0" applyFont="1" applyAlignment="1">
      <alignment/>
    </xf>
    <xf numFmtId="172" fontId="2" fillId="0" borderId="1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172" fontId="2" fillId="0" borderId="0" xfId="0" applyNumberFormat="1" applyFont="1" applyBorder="1" applyAlignment="1">
      <alignment shrinkToFit="1"/>
    </xf>
    <xf numFmtId="172" fontId="2" fillId="0" borderId="24" xfId="0" applyNumberFormat="1" applyFont="1" applyBorder="1" applyAlignment="1">
      <alignment shrinkToFit="1"/>
    </xf>
    <xf numFmtId="172" fontId="2" fillId="0" borderId="15" xfId="0" applyNumberFormat="1" applyFont="1" applyBorder="1" applyAlignment="1">
      <alignment shrinkToFit="1"/>
    </xf>
    <xf numFmtId="172" fontId="2" fillId="0" borderId="25" xfId="0" applyNumberFormat="1" applyFont="1" applyBorder="1" applyAlignment="1">
      <alignment shrinkToFit="1"/>
    </xf>
    <xf numFmtId="172" fontId="2" fillId="0" borderId="2" xfId="0" applyNumberFormat="1" applyFont="1" applyBorder="1" applyAlignment="1">
      <alignment shrinkToFit="1"/>
    </xf>
    <xf numFmtId="172" fontId="2" fillId="0" borderId="17" xfId="0" applyNumberFormat="1" applyFont="1" applyBorder="1" applyAlignment="1">
      <alignment shrinkToFit="1"/>
    </xf>
    <xf numFmtId="172" fontId="2" fillId="0" borderId="5" xfId="0" applyNumberFormat="1" applyFont="1" applyBorder="1" applyAlignment="1">
      <alignment shrinkToFit="1"/>
    </xf>
    <xf numFmtId="172" fontId="2" fillId="0" borderId="20" xfId="0" applyNumberFormat="1" applyFont="1" applyBorder="1" applyAlignment="1">
      <alignment shrinkToFit="1"/>
    </xf>
    <xf numFmtId="172" fontId="2" fillId="0" borderId="18" xfId="0" applyNumberFormat="1" applyFont="1" applyBorder="1" applyAlignment="1">
      <alignment shrinkToFit="1"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7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13594167</v>
      </c>
      <c r="D7" s="15">
        <v>2785938</v>
      </c>
      <c r="E7" s="15">
        <v>3209</v>
      </c>
      <c r="F7" s="15">
        <v>-21694099</v>
      </c>
      <c r="G7" s="15">
        <v>0</v>
      </c>
      <c r="H7" s="15">
        <v>-10262</v>
      </c>
      <c r="I7" s="15">
        <v>-735711</v>
      </c>
      <c r="J7" s="15">
        <v>-134463</v>
      </c>
      <c r="K7" s="15">
        <v>0</v>
      </c>
      <c r="L7" s="16">
        <v>-6191221</v>
      </c>
      <c r="M7" s="83">
        <f>IF(C7=0,,-F7/C7)</f>
        <v>1.5958387887981662</v>
      </c>
      <c r="N7" s="83">
        <f>IF(C7=0,,-I7/C7)</f>
        <v>0.05411960879986247</v>
      </c>
      <c r="O7" s="84">
        <f>IF(C7=0,,L7/C7)</f>
        <v>-0.45543217175425316</v>
      </c>
    </row>
    <row r="8" spans="1:15" ht="11.25" customHeight="1">
      <c r="A8" s="17"/>
      <c r="B8" s="18">
        <f>B9-1</f>
        <v>2005</v>
      </c>
      <c r="C8" s="19">
        <v>14484746</v>
      </c>
      <c r="D8" s="20">
        <v>2530776</v>
      </c>
      <c r="E8" s="20">
        <v>5964</v>
      </c>
      <c r="F8" s="20">
        <v>-22606361</v>
      </c>
      <c r="G8" s="20">
        <v>0</v>
      </c>
      <c r="H8" s="20">
        <v>-18221</v>
      </c>
      <c r="I8" s="20">
        <v>-899989</v>
      </c>
      <c r="J8" s="20">
        <v>-174175</v>
      </c>
      <c r="K8" s="20">
        <v>0</v>
      </c>
      <c r="L8" s="21">
        <v>-6677260</v>
      </c>
      <c r="M8" s="85">
        <f>IF(C8=0,,-F8/C8)</f>
        <v>1.560701237011681</v>
      </c>
      <c r="N8" s="85">
        <f>IF(C8=0,,-I8/C8)</f>
        <v>0.062133571413678916</v>
      </c>
      <c r="O8" s="86">
        <f>IF(C8=0,,L8/C8)</f>
        <v>-0.4609856465553486</v>
      </c>
    </row>
    <row r="9" spans="1:15" ht="11.25" customHeight="1" thickBot="1">
      <c r="A9" s="22"/>
      <c r="B9" s="97">
        <v>2006</v>
      </c>
      <c r="C9" s="23">
        <v>15200846</v>
      </c>
      <c r="D9" s="24">
        <v>3423821</v>
      </c>
      <c r="E9" s="24">
        <v>6910</v>
      </c>
      <c r="F9" s="24">
        <v>-16437173</v>
      </c>
      <c r="G9" s="24">
        <v>0</v>
      </c>
      <c r="H9" s="24">
        <v>-20712</v>
      </c>
      <c r="I9" s="24">
        <v>-932845</v>
      </c>
      <c r="J9" s="24">
        <v>-70436</v>
      </c>
      <c r="K9" s="24">
        <v>0</v>
      </c>
      <c r="L9" s="25">
        <v>1170411</v>
      </c>
      <c r="M9" s="87">
        <f>IF(C9=0,,-F9/C9)</f>
        <v>1.0813327758205036</v>
      </c>
      <c r="N9" s="87">
        <f>IF(C9=0,,-I9/C9)</f>
        <v>0.06136796596715736</v>
      </c>
      <c r="O9" s="88">
        <f>IF(C9=0,,L9/C9)</f>
        <v>0.07699643822455671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44</v>
      </c>
      <c r="B11" s="28">
        <f>B13-2</f>
        <v>2004</v>
      </c>
      <c r="C11" s="94">
        <v>9948856</v>
      </c>
      <c r="D11" s="29">
        <v>2253204</v>
      </c>
      <c r="E11" s="29">
        <v>0</v>
      </c>
      <c r="F11" s="29">
        <v>-17309302</v>
      </c>
      <c r="G11" s="29">
        <v>0</v>
      </c>
      <c r="H11" s="29">
        <v>0</v>
      </c>
      <c r="I11" s="29">
        <v>-123001</v>
      </c>
      <c r="J11" s="29">
        <v>-126142</v>
      </c>
      <c r="K11" s="29">
        <v>0</v>
      </c>
      <c r="L11" s="30">
        <v>-5356385</v>
      </c>
      <c r="M11" s="89">
        <f>IF(C11=0,,-F11/C11)</f>
        <v>1.7398283782577615</v>
      </c>
      <c r="N11" s="89">
        <f>IF(C11=0,,-I11/C11)</f>
        <v>0.012363331020169555</v>
      </c>
      <c r="O11" s="90">
        <f>IF(C11=0,,L11/C11)</f>
        <v>-0.5383920523123462</v>
      </c>
    </row>
    <row r="12" spans="1:15" ht="11.25" customHeight="1">
      <c r="A12" s="102"/>
      <c r="B12" s="18">
        <f>B13-1</f>
        <v>2005</v>
      </c>
      <c r="C12" s="19">
        <v>10541125</v>
      </c>
      <c r="D12" s="20">
        <v>1978429</v>
      </c>
      <c r="E12" s="20">
        <v>0</v>
      </c>
      <c r="F12" s="20">
        <v>-18255162</v>
      </c>
      <c r="G12" s="20">
        <v>0</v>
      </c>
      <c r="H12" s="20">
        <v>0</v>
      </c>
      <c r="I12" s="20">
        <v>-142372</v>
      </c>
      <c r="J12" s="20">
        <v>-172694</v>
      </c>
      <c r="K12" s="20">
        <v>0</v>
      </c>
      <c r="L12" s="21">
        <v>-6050674</v>
      </c>
      <c r="M12" s="85">
        <f>IF(C12=0,,-F12/C12)</f>
        <v>1.731803958306158</v>
      </c>
      <c r="N12" s="85">
        <f>IF(C12=0,,-I12/C12)</f>
        <v>0.013506338270345907</v>
      </c>
      <c r="O12" s="91">
        <f>IF(C12=0,,L12/C12)</f>
        <v>-0.5740064746409894</v>
      </c>
    </row>
    <row r="13" spans="1:15" ht="11.25" customHeight="1">
      <c r="A13" s="103"/>
      <c r="B13" s="96">
        <v>2006</v>
      </c>
      <c r="C13" s="32">
        <v>10904984</v>
      </c>
      <c r="D13" s="33">
        <v>2820556</v>
      </c>
      <c r="E13" s="33">
        <v>0</v>
      </c>
      <c r="F13" s="33">
        <v>-12167275</v>
      </c>
      <c r="G13" s="33">
        <v>0</v>
      </c>
      <c r="H13" s="33">
        <v>0</v>
      </c>
      <c r="I13" s="33">
        <v>-146569</v>
      </c>
      <c r="J13" s="33">
        <v>-70489</v>
      </c>
      <c r="K13" s="33">
        <v>0</v>
      </c>
      <c r="L13" s="34">
        <v>1341207</v>
      </c>
      <c r="M13" s="92">
        <f>IF(C13=0,,-F13/C13)</f>
        <v>1.1157535856998966</v>
      </c>
      <c r="N13" s="92">
        <f>IF(C13=0,,-I13/C13)</f>
        <v>0.01344055158632053</v>
      </c>
      <c r="O13" s="93">
        <f>IF(C13=0,,L13/C13)</f>
        <v>0.12299027673951654</v>
      </c>
    </row>
    <row r="14" spans="1:15" ht="11.25" customHeight="1">
      <c r="A14" s="101" t="s">
        <v>45</v>
      </c>
      <c r="B14" s="28">
        <f>B16-2</f>
        <v>2004</v>
      </c>
      <c r="C14" s="94">
        <v>18368</v>
      </c>
      <c r="D14" s="29">
        <v>876</v>
      </c>
      <c r="E14" s="29">
        <v>0</v>
      </c>
      <c r="F14" s="29">
        <v>-20874</v>
      </c>
      <c r="G14" s="29">
        <v>0</v>
      </c>
      <c r="H14" s="29">
        <v>0</v>
      </c>
      <c r="I14" s="29">
        <v>-2822</v>
      </c>
      <c r="J14" s="29">
        <v>0</v>
      </c>
      <c r="K14" s="29">
        <v>0</v>
      </c>
      <c r="L14" s="30">
        <v>-4452</v>
      </c>
      <c r="M14" s="89">
        <f>IF(C14=0,,-F14/C14)</f>
        <v>1.1364329268292683</v>
      </c>
      <c r="N14" s="89">
        <f>IF(C14=0,,-I14/C14)</f>
        <v>0.15363675958188153</v>
      </c>
      <c r="O14" s="90">
        <f>IF(C14=0,,L14/C14)</f>
        <v>-0.2423780487804878</v>
      </c>
    </row>
    <row r="15" spans="1:15" ht="11.25" customHeight="1">
      <c r="A15" s="102"/>
      <c r="B15" s="18">
        <f>B16-1</f>
        <v>2005</v>
      </c>
      <c r="C15" s="19">
        <v>20107</v>
      </c>
      <c r="D15" s="20">
        <v>807</v>
      </c>
      <c r="E15" s="20">
        <v>0</v>
      </c>
      <c r="F15" s="20">
        <v>-21515</v>
      </c>
      <c r="G15" s="20">
        <v>0</v>
      </c>
      <c r="H15" s="20">
        <v>0</v>
      </c>
      <c r="I15" s="20">
        <v>-3335</v>
      </c>
      <c r="J15" s="20">
        <v>0</v>
      </c>
      <c r="K15" s="20">
        <v>0</v>
      </c>
      <c r="L15" s="21">
        <v>-3936</v>
      </c>
      <c r="M15" s="85">
        <f>IF(C15=0,,-F15/C15)</f>
        <v>1.0700253643009896</v>
      </c>
      <c r="N15" s="85">
        <f>IF(C15=0,,-I15/C15)</f>
        <v>0.16586263490326753</v>
      </c>
      <c r="O15" s="91">
        <f>IF(C15=0,,L15/C15)</f>
        <v>-0.19575272293231213</v>
      </c>
    </row>
    <row r="16" spans="1:15" ht="11.25" customHeight="1">
      <c r="A16" s="103"/>
      <c r="B16" s="96">
        <v>2006</v>
      </c>
      <c r="C16" s="32">
        <v>3933</v>
      </c>
      <c r="D16" s="33">
        <v>1333</v>
      </c>
      <c r="E16" s="33">
        <v>0</v>
      </c>
      <c r="F16" s="33">
        <v>4258</v>
      </c>
      <c r="G16" s="33">
        <v>0</v>
      </c>
      <c r="H16" s="33">
        <v>0</v>
      </c>
      <c r="I16" s="33">
        <v>-1245</v>
      </c>
      <c r="J16" s="33">
        <v>0</v>
      </c>
      <c r="K16" s="33">
        <v>0</v>
      </c>
      <c r="L16" s="34">
        <v>8279</v>
      </c>
      <c r="M16" s="92">
        <f>IF(C16=0,,-F16/C16)</f>
        <v>-1.0826341215357234</v>
      </c>
      <c r="N16" s="92">
        <f>IF(C16=0,,-I16/C16)</f>
        <v>0.3165522501906941</v>
      </c>
      <c r="O16" s="93">
        <f>IF(C16=0,,L16/C16)</f>
        <v>2.1050088990592424</v>
      </c>
    </row>
    <row r="17" spans="1:15" ht="11.25" customHeight="1">
      <c r="A17" s="101" t="s">
        <v>46</v>
      </c>
      <c r="B17" s="28">
        <f>B19-2</f>
        <v>2004</v>
      </c>
      <c r="C17" s="94">
        <v>1427840</v>
      </c>
      <c r="D17" s="29">
        <v>269276</v>
      </c>
      <c r="E17" s="29">
        <v>0</v>
      </c>
      <c r="F17" s="29">
        <v>-1609710</v>
      </c>
      <c r="G17" s="29">
        <v>0</v>
      </c>
      <c r="H17" s="29">
        <v>-7114</v>
      </c>
      <c r="I17" s="29">
        <v>-193973</v>
      </c>
      <c r="J17" s="29">
        <v>0</v>
      </c>
      <c r="K17" s="29">
        <v>0</v>
      </c>
      <c r="L17" s="30">
        <v>-113681</v>
      </c>
      <c r="M17" s="89">
        <f>IF(C17=0,,-F17/C17)</f>
        <v>1.1273742155983864</v>
      </c>
      <c r="N17" s="89">
        <f>IF(C17=0,,-I17/C17)</f>
        <v>0.13585065553563425</v>
      </c>
      <c r="O17" s="90">
        <f>IF(C17=0,,L17/C17)</f>
        <v>-0.07961746414164052</v>
      </c>
    </row>
    <row r="18" spans="1:15" ht="11.25" customHeight="1">
      <c r="A18" s="102"/>
      <c r="B18" s="18">
        <f>B19-1</f>
        <v>2005</v>
      </c>
      <c r="C18" s="19">
        <v>1512929</v>
      </c>
      <c r="D18" s="20">
        <v>277779</v>
      </c>
      <c r="E18" s="20">
        <v>0</v>
      </c>
      <c r="F18" s="20">
        <v>-1665102</v>
      </c>
      <c r="G18" s="20">
        <v>0</v>
      </c>
      <c r="H18" s="20">
        <v>-8153</v>
      </c>
      <c r="I18" s="20">
        <v>-238230</v>
      </c>
      <c r="J18" s="20">
        <v>0</v>
      </c>
      <c r="K18" s="20">
        <v>0</v>
      </c>
      <c r="L18" s="21">
        <v>-120777</v>
      </c>
      <c r="M18" s="85">
        <f>IF(C18=0,,-F18/C18)</f>
        <v>1.1005817193007736</v>
      </c>
      <c r="N18" s="85">
        <f>IF(C18=0,,-I18/C18)</f>
        <v>0.1574627758473795</v>
      </c>
      <c r="O18" s="91">
        <f>IF(C18=0,,L18/C18)</f>
        <v>-0.07982991931544706</v>
      </c>
    </row>
    <row r="19" spans="1:15" ht="11.25" customHeight="1">
      <c r="A19" s="103"/>
      <c r="B19" s="96">
        <v>2006</v>
      </c>
      <c r="C19" s="32">
        <v>1551506</v>
      </c>
      <c r="D19" s="33">
        <v>265679</v>
      </c>
      <c r="E19" s="33">
        <v>0</v>
      </c>
      <c r="F19" s="33">
        <v>-1315661</v>
      </c>
      <c r="G19" s="33">
        <v>0</v>
      </c>
      <c r="H19" s="33">
        <v>-8296</v>
      </c>
      <c r="I19" s="33">
        <v>-236940</v>
      </c>
      <c r="J19" s="33">
        <v>0</v>
      </c>
      <c r="K19" s="33">
        <v>0</v>
      </c>
      <c r="L19" s="34">
        <v>256288</v>
      </c>
      <c r="M19" s="92">
        <f>IF(C19=0,,-F19/C19)</f>
        <v>0.8479896307200875</v>
      </c>
      <c r="N19" s="92">
        <f>IF(C19=0,,-I19/C19)</f>
        <v>0.1527161351615785</v>
      </c>
      <c r="O19" s="93">
        <f>IF(C19=0,,L19/C19)</f>
        <v>0.16518659934283206</v>
      </c>
    </row>
    <row r="20" spans="1:15" ht="11.25" customHeight="1">
      <c r="A20" s="101" t="s">
        <v>47</v>
      </c>
      <c r="B20" s="28">
        <f>B22-2</f>
        <v>2004</v>
      </c>
      <c r="C20" s="94">
        <v>267248</v>
      </c>
      <c r="D20" s="29">
        <v>48961</v>
      </c>
      <c r="E20" s="29">
        <v>0</v>
      </c>
      <c r="F20" s="29">
        <v>-612996</v>
      </c>
      <c r="G20" s="29">
        <v>0</v>
      </c>
      <c r="H20" s="29">
        <v>0</v>
      </c>
      <c r="I20" s="29">
        <v>-50492</v>
      </c>
      <c r="J20" s="29">
        <v>0</v>
      </c>
      <c r="K20" s="29">
        <v>0</v>
      </c>
      <c r="L20" s="30">
        <v>-347279</v>
      </c>
      <c r="M20" s="89">
        <f>IF(C20=0,,-F20/C20)</f>
        <v>2.293734658444591</v>
      </c>
      <c r="N20" s="89">
        <f>IF(C20=0,,-I20/C20)</f>
        <v>0.18893312578578697</v>
      </c>
      <c r="O20" s="90">
        <f>IF(C20=0,,L20/C20)</f>
        <v>-1.299463419744956</v>
      </c>
    </row>
    <row r="21" spans="1:15" ht="11.25" customHeight="1">
      <c r="A21" s="102"/>
      <c r="B21" s="18">
        <f>B22-1</f>
        <v>2005</v>
      </c>
      <c r="C21" s="19">
        <v>253379</v>
      </c>
      <c r="D21" s="20">
        <v>52330</v>
      </c>
      <c r="E21" s="20">
        <v>0</v>
      </c>
      <c r="F21" s="20">
        <v>-168144</v>
      </c>
      <c r="G21" s="20">
        <v>0</v>
      </c>
      <c r="H21" s="20">
        <v>0</v>
      </c>
      <c r="I21" s="20">
        <v>-74349</v>
      </c>
      <c r="J21" s="20">
        <v>0</v>
      </c>
      <c r="K21" s="20">
        <v>0</v>
      </c>
      <c r="L21" s="21">
        <v>63216</v>
      </c>
      <c r="M21" s="85">
        <f>IF(C21=0,,-F21/C21)</f>
        <v>0.6636066919515824</v>
      </c>
      <c r="N21" s="85">
        <f>IF(C21=0,,-I21/C21)</f>
        <v>0.2934300001183997</v>
      </c>
      <c r="O21" s="91">
        <f>IF(C21=0,,L21/C21)</f>
        <v>0.24949186791328407</v>
      </c>
    </row>
    <row r="22" spans="1:15" ht="11.25" customHeight="1">
      <c r="A22" s="103"/>
      <c r="B22" s="96">
        <v>2006</v>
      </c>
      <c r="C22" s="32">
        <v>277577</v>
      </c>
      <c r="D22" s="33">
        <v>58630</v>
      </c>
      <c r="E22" s="33">
        <v>0</v>
      </c>
      <c r="F22" s="33">
        <v>-160775</v>
      </c>
      <c r="G22" s="33">
        <v>0</v>
      </c>
      <c r="H22" s="33">
        <v>0</v>
      </c>
      <c r="I22" s="33">
        <v>-76493</v>
      </c>
      <c r="J22" s="33">
        <v>0</v>
      </c>
      <c r="K22" s="33">
        <v>0</v>
      </c>
      <c r="L22" s="34">
        <v>98939</v>
      </c>
      <c r="M22" s="92">
        <f>IF(C22=0,,-F22/C22)</f>
        <v>0.5792086520136754</v>
      </c>
      <c r="N22" s="92">
        <f>IF(C22=0,,-I22/C22)</f>
        <v>0.27557398487626855</v>
      </c>
      <c r="O22" s="93">
        <f>IF(C22=0,,L22/C22)</f>
        <v>0.35643803341054914</v>
      </c>
    </row>
    <row r="23" spans="1:15" ht="11.25" customHeight="1">
      <c r="A23" s="101" t="s">
        <v>48</v>
      </c>
      <c r="B23" s="28">
        <f>B25-2</f>
        <v>2004</v>
      </c>
      <c r="C23" s="94">
        <v>1282</v>
      </c>
      <c r="D23" s="29">
        <v>0</v>
      </c>
      <c r="E23" s="29">
        <v>0</v>
      </c>
      <c r="F23" s="29">
        <v>-536</v>
      </c>
      <c r="G23" s="29">
        <v>0</v>
      </c>
      <c r="H23" s="29">
        <v>0</v>
      </c>
      <c r="I23" s="29">
        <v>-1030</v>
      </c>
      <c r="J23" s="29">
        <v>0</v>
      </c>
      <c r="K23" s="29">
        <v>0</v>
      </c>
      <c r="L23" s="30">
        <v>-284</v>
      </c>
      <c r="M23" s="89">
        <f>IF(C23=0,,-F23/C23)</f>
        <v>0.41809672386895474</v>
      </c>
      <c r="N23" s="89">
        <f>IF(C23=0,,-I23/C23)</f>
        <v>0.8034321372854915</v>
      </c>
      <c r="O23" s="90">
        <f>IF(C23=0,,L23/C23)</f>
        <v>-0.22152886115444617</v>
      </c>
    </row>
    <row r="24" spans="1:15" ht="11.25" customHeight="1">
      <c r="A24" s="102"/>
      <c r="B24" s="18">
        <f>B25-1</f>
        <v>2005</v>
      </c>
      <c r="C24" s="19">
        <v>1168</v>
      </c>
      <c r="D24" s="20">
        <v>231</v>
      </c>
      <c r="E24" s="20">
        <v>0</v>
      </c>
      <c r="F24" s="20">
        <v>-61</v>
      </c>
      <c r="G24" s="20">
        <v>0</v>
      </c>
      <c r="H24" s="20">
        <v>0</v>
      </c>
      <c r="I24" s="20">
        <v>-1090</v>
      </c>
      <c r="J24" s="20">
        <v>0</v>
      </c>
      <c r="K24" s="20">
        <v>0</v>
      </c>
      <c r="L24" s="21">
        <v>248</v>
      </c>
      <c r="M24" s="85">
        <f>IF(C24=0,,-F24/C24)</f>
        <v>0.052226027397260275</v>
      </c>
      <c r="N24" s="85">
        <f>IF(C24=0,,-I24/C24)</f>
        <v>0.9332191780821918</v>
      </c>
      <c r="O24" s="91">
        <f>IF(C24=0,,L24/C24)</f>
        <v>0.21232876712328766</v>
      </c>
    </row>
    <row r="25" spans="1:15" ht="11.25" customHeight="1">
      <c r="A25" s="103"/>
      <c r="B25" s="96">
        <v>2006</v>
      </c>
      <c r="C25" s="32">
        <v>1085</v>
      </c>
      <c r="D25" s="33">
        <v>150</v>
      </c>
      <c r="E25" s="33">
        <v>0</v>
      </c>
      <c r="F25" s="33">
        <v>-271</v>
      </c>
      <c r="G25" s="33">
        <v>0</v>
      </c>
      <c r="H25" s="33">
        <v>0</v>
      </c>
      <c r="I25" s="33">
        <v>-1003</v>
      </c>
      <c r="J25" s="33">
        <v>0</v>
      </c>
      <c r="K25" s="33">
        <v>0</v>
      </c>
      <c r="L25" s="34">
        <v>-39</v>
      </c>
      <c r="M25" s="92">
        <f>IF(C25=0,,-F25/C25)</f>
        <v>0.24976958525345622</v>
      </c>
      <c r="N25" s="92">
        <f>IF(C25=0,,-I25/C25)</f>
        <v>0.9244239631336405</v>
      </c>
      <c r="O25" s="93">
        <f>IF(C25=0,,L25/C25)</f>
        <v>-0.035944700460829496</v>
      </c>
    </row>
    <row r="26" spans="1:15" ht="11.25" customHeight="1">
      <c r="A26" s="101" t="s">
        <v>49</v>
      </c>
      <c r="B26" s="28">
        <f>B28-2</f>
        <v>2004</v>
      </c>
      <c r="C26" s="94">
        <v>104316</v>
      </c>
      <c r="D26" s="29">
        <v>5564</v>
      </c>
      <c r="E26" s="29">
        <v>3</v>
      </c>
      <c r="F26" s="29">
        <v>-81065</v>
      </c>
      <c r="G26" s="29">
        <v>0</v>
      </c>
      <c r="H26" s="29">
        <v>0</v>
      </c>
      <c r="I26" s="29">
        <v>-23370</v>
      </c>
      <c r="J26" s="29">
        <v>0</v>
      </c>
      <c r="K26" s="29">
        <v>0</v>
      </c>
      <c r="L26" s="30">
        <v>5448</v>
      </c>
      <c r="M26" s="89">
        <f>IF(C26=0,,-F26/C26)</f>
        <v>0.7771099351969017</v>
      </c>
      <c r="N26" s="89">
        <f>IF(C26=0,,-I26/C26)</f>
        <v>0.2240308294029679</v>
      </c>
      <c r="O26" s="90">
        <f>IF(C26=0,,L26/C26)</f>
        <v>0.05222592890831704</v>
      </c>
    </row>
    <row r="27" spans="1:15" ht="11.25" customHeight="1">
      <c r="A27" s="102"/>
      <c r="B27" s="18">
        <f>B28-1</f>
        <v>2005</v>
      </c>
      <c r="C27" s="19">
        <v>77355</v>
      </c>
      <c r="D27" s="20">
        <v>4964</v>
      </c>
      <c r="E27" s="20">
        <v>5964</v>
      </c>
      <c r="F27" s="20">
        <v>-48113</v>
      </c>
      <c r="G27" s="20">
        <v>0</v>
      </c>
      <c r="H27" s="20">
        <v>0</v>
      </c>
      <c r="I27" s="20">
        <v>-27613</v>
      </c>
      <c r="J27" s="20">
        <v>0</v>
      </c>
      <c r="K27" s="20">
        <v>0</v>
      </c>
      <c r="L27" s="21">
        <v>12557</v>
      </c>
      <c r="M27" s="85">
        <f>IF(C27=0,,-F27/C27)</f>
        <v>0.6219766013832332</v>
      </c>
      <c r="N27" s="85">
        <f>IF(C27=0,,-I27/C27)</f>
        <v>0.3569646435265981</v>
      </c>
      <c r="O27" s="91">
        <f>IF(C27=0,,L27/C27)</f>
        <v>0.1623295197466227</v>
      </c>
    </row>
    <row r="28" spans="1:15" ht="11.25" customHeight="1">
      <c r="A28" s="103"/>
      <c r="B28" s="96">
        <v>2006</v>
      </c>
      <c r="C28" s="32">
        <v>93839</v>
      </c>
      <c r="D28" s="33">
        <v>5616</v>
      </c>
      <c r="E28" s="33">
        <v>6910</v>
      </c>
      <c r="F28" s="33">
        <v>90552</v>
      </c>
      <c r="G28" s="33">
        <v>0</v>
      </c>
      <c r="H28" s="33">
        <v>0</v>
      </c>
      <c r="I28" s="33">
        <v>-52848</v>
      </c>
      <c r="J28" s="33">
        <v>0</v>
      </c>
      <c r="K28" s="33">
        <v>0</v>
      </c>
      <c r="L28" s="34">
        <v>144069</v>
      </c>
      <c r="M28" s="92">
        <f>IF(C28=0,,-F28/C28)</f>
        <v>-0.9649719199906223</v>
      </c>
      <c r="N28" s="92">
        <f>IF(C28=0,,-I28/C28)</f>
        <v>0.563177356962457</v>
      </c>
      <c r="O28" s="93">
        <f>IF(C28=0,,L28/C28)</f>
        <v>1.5352785089355172</v>
      </c>
    </row>
    <row r="29" spans="1:15" ht="11.25" customHeight="1">
      <c r="A29" s="101" t="s">
        <v>50</v>
      </c>
      <c r="B29" s="28">
        <f>B31-2</f>
        <v>2004</v>
      </c>
      <c r="C29" s="94">
        <v>426980</v>
      </c>
      <c r="D29" s="29">
        <v>59041</v>
      </c>
      <c r="E29" s="29">
        <v>0</v>
      </c>
      <c r="F29" s="29">
        <v>-609054</v>
      </c>
      <c r="G29" s="29">
        <v>0</v>
      </c>
      <c r="H29" s="29">
        <v>-3148</v>
      </c>
      <c r="I29" s="29">
        <v>-88393</v>
      </c>
      <c r="J29" s="29">
        <v>-290</v>
      </c>
      <c r="K29" s="29">
        <v>0</v>
      </c>
      <c r="L29" s="30">
        <v>-214864</v>
      </c>
      <c r="M29" s="89">
        <f>IF(C29=0,,-F29/C29)</f>
        <v>1.4264227832685372</v>
      </c>
      <c r="N29" s="89">
        <f>IF(C29=0,,-I29/C29)</f>
        <v>0.20701906412478335</v>
      </c>
      <c r="O29" s="90">
        <f>IF(C29=0,,L29/C29)</f>
        <v>-0.5032179493184693</v>
      </c>
    </row>
    <row r="30" spans="1:15" ht="11.25" customHeight="1">
      <c r="A30" s="102"/>
      <c r="B30" s="18">
        <f>B31-1</f>
        <v>2005</v>
      </c>
      <c r="C30" s="19">
        <v>524987</v>
      </c>
      <c r="D30" s="20">
        <v>58544</v>
      </c>
      <c r="E30" s="20">
        <v>0</v>
      </c>
      <c r="F30" s="20">
        <v>-577743</v>
      </c>
      <c r="G30" s="20">
        <v>0</v>
      </c>
      <c r="H30" s="20">
        <v>-10068</v>
      </c>
      <c r="I30" s="20">
        <v>-113355</v>
      </c>
      <c r="J30" s="20">
        <v>-1481</v>
      </c>
      <c r="K30" s="20">
        <v>0</v>
      </c>
      <c r="L30" s="21">
        <v>-119116</v>
      </c>
      <c r="M30" s="85">
        <f>IF(C30=0,,-F30/C30)</f>
        <v>1.1004901073740874</v>
      </c>
      <c r="N30" s="85">
        <f>IF(C30=0,,-I30/C30)</f>
        <v>0.21591963229565683</v>
      </c>
      <c r="O30" s="91">
        <f>IF(C30=0,,L30/C30)</f>
        <v>-0.22689323735635358</v>
      </c>
    </row>
    <row r="31" spans="1:15" ht="11.25" customHeight="1">
      <c r="A31" s="103"/>
      <c r="B31" s="96">
        <v>2006</v>
      </c>
      <c r="C31" s="32">
        <v>607281</v>
      </c>
      <c r="D31" s="33">
        <v>73226</v>
      </c>
      <c r="E31" s="33">
        <v>0</v>
      </c>
      <c r="F31" s="33">
        <v>-619923</v>
      </c>
      <c r="G31" s="33">
        <v>0</v>
      </c>
      <c r="H31" s="33">
        <v>-12416</v>
      </c>
      <c r="I31" s="33">
        <v>-140291</v>
      </c>
      <c r="J31" s="33">
        <v>53</v>
      </c>
      <c r="K31" s="33">
        <v>0</v>
      </c>
      <c r="L31" s="34">
        <v>-92070</v>
      </c>
      <c r="M31" s="92">
        <f>IF(C31=0,,-F31/C31)</f>
        <v>1.0208173810805872</v>
      </c>
      <c r="N31" s="92">
        <f>IF(C31=0,,-I31/C31)</f>
        <v>0.2310149667122798</v>
      </c>
      <c r="O31" s="93">
        <f>IF(C31=0,,L31/C31)</f>
        <v>-0.15161021010043127</v>
      </c>
    </row>
    <row r="32" spans="1:15" ht="11.25" customHeight="1">
      <c r="A32" s="101" t="s">
        <v>51</v>
      </c>
      <c r="B32" s="28">
        <f>B34-2</f>
        <v>2004</v>
      </c>
      <c r="C32" s="94">
        <v>3046</v>
      </c>
      <c r="D32" s="29">
        <v>0</v>
      </c>
      <c r="E32" s="29">
        <v>0</v>
      </c>
      <c r="F32" s="29">
        <v>-744</v>
      </c>
      <c r="G32" s="29">
        <v>0</v>
      </c>
      <c r="H32" s="29">
        <v>0</v>
      </c>
      <c r="I32" s="29">
        <v>-467</v>
      </c>
      <c r="J32" s="29">
        <v>0</v>
      </c>
      <c r="K32" s="29">
        <v>0</v>
      </c>
      <c r="L32" s="30">
        <v>1835</v>
      </c>
      <c r="M32" s="89">
        <f>IF(C32=0,,-F32/C32)</f>
        <v>0.2442547603414314</v>
      </c>
      <c r="N32" s="89">
        <f>IF(C32=0,,-I32/C32)</f>
        <v>0.15331582403151675</v>
      </c>
      <c r="O32" s="90">
        <f>IF(C32=0,,L32/C32)</f>
        <v>0.6024294156270519</v>
      </c>
    </row>
    <row r="33" spans="1:15" ht="11.25" customHeight="1">
      <c r="A33" s="102"/>
      <c r="B33" s="18">
        <f>B34-1</f>
        <v>2005</v>
      </c>
      <c r="C33" s="19">
        <v>5091</v>
      </c>
      <c r="D33" s="20">
        <v>0</v>
      </c>
      <c r="E33" s="20">
        <v>0</v>
      </c>
      <c r="F33" s="20">
        <v>-642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4449</v>
      </c>
      <c r="M33" s="85">
        <f>IF(C33=0,,-F33/C33)</f>
        <v>0.12610489098408956</v>
      </c>
      <c r="N33" s="85">
        <f>IF(C33=0,,-I33/C33)</f>
        <v>0</v>
      </c>
      <c r="O33" s="91">
        <f>IF(C33=0,,L33/C33)</f>
        <v>0.8738951090159104</v>
      </c>
    </row>
    <row r="34" spans="1:15" ht="11.25" customHeight="1">
      <c r="A34" s="103"/>
      <c r="B34" s="96">
        <v>2006</v>
      </c>
      <c r="C34" s="32">
        <v>6410</v>
      </c>
      <c r="D34" s="33">
        <v>10</v>
      </c>
      <c r="E34" s="33">
        <v>0</v>
      </c>
      <c r="F34" s="33">
        <v>-2792</v>
      </c>
      <c r="G34" s="33">
        <v>0</v>
      </c>
      <c r="H34" s="33">
        <v>0</v>
      </c>
      <c r="I34" s="33">
        <v>-46</v>
      </c>
      <c r="J34" s="33">
        <v>0</v>
      </c>
      <c r="K34" s="33">
        <v>0</v>
      </c>
      <c r="L34" s="34">
        <v>3582</v>
      </c>
      <c r="M34" s="92">
        <f>IF(C34=0,,-F34/C34)</f>
        <v>0.4355694227769111</v>
      </c>
      <c r="N34" s="92">
        <f>IF(C34=0,,-I34/C34)</f>
        <v>0.007176287051482059</v>
      </c>
      <c r="O34" s="93">
        <f>IF(C34=0,,L34/C34)</f>
        <v>0.558814352574103</v>
      </c>
    </row>
    <row r="35" spans="1:15" ht="11.25" customHeight="1">
      <c r="A35" s="101" t="s">
        <v>52</v>
      </c>
      <c r="B35" s="28">
        <f>B37-2</f>
        <v>2004</v>
      </c>
      <c r="C35" s="94">
        <v>5332</v>
      </c>
      <c r="D35" s="29">
        <v>190</v>
      </c>
      <c r="E35" s="29">
        <v>0</v>
      </c>
      <c r="F35" s="29">
        <v>-4351</v>
      </c>
      <c r="G35" s="29">
        <v>0</v>
      </c>
      <c r="H35" s="29">
        <v>0</v>
      </c>
      <c r="I35" s="29">
        <v>-3189</v>
      </c>
      <c r="J35" s="29">
        <v>0</v>
      </c>
      <c r="K35" s="29">
        <v>0</v>
      </c>
      <c r="L35" s="30">
        <v>-2018</v>
      </c>
      <c r="M35" s="89">
        <f>IF(C35=0,,-F35/C35)</f>
        <v>0.8160165041260315</v>
      </c>
      <c r="N35" s="89">
        <f>IF(C35=0,,-I35/C35)</f>
        <v>0.5980870217554388</v>
      </c>
      <c r="O35" s="90">
        <f>IF(C35=0,,L35/C35)</f>
        <v>-0.3784696174043511</v>
      </c>
    </row>
    <row r="36" spans="1:15" ht="11.25" customHeight="1">
      <c r="A36" s="102"/>
      <c r="B36" s="18">
        <f>B37-1</f>
        <v>2005</v>
      </c>
      <c r="C36" s="19">
        <v>4966</v>
      </c>
      <c r="D36" s="20">
        <v>298</v>
      </c>
      <c r="E36" s="20">
        <v>0</v>
      </c>
      <c r="F36" s="20">
        <v>-5407</v>
      </c>
      <c r="G36" s="20">
        <v>0</v>
      </c>
      <c r="H36" s="20">
        <v>0</v>
      </c>
      <c r="I36" s="20">
        <v>-1764</v>
      </c>
      <c r="J36" s="20">
        <v>0</v>
      </c>
      <c r="K36" s="20">
        <v>0</v>
      </c>
      <c r="L36" s="21">
        <v>-1907</v>
      </c>
      <c r="M36" s="85">
        <f>IF(C36=0,,-F36/C36)</f>
        <v>1.0888038662907773</v>
      </c>
      <c r="N36" s="85">
        <f>IF(C36=0,,-I36/C36)</f>
        <v>0.35521546516310915</v>
      </c>
      <c r="O36" s="91">
        <f>IF(C36=0,,L36/C36)</f>
        <v>-0.38401127668143376</v>
      </c>
    </row>
    <row r="37" spans="1:15" ht="11.25" customHeight="1">
      <c r="A37" s="103"/>
      <c r="B37" s="96">
        <v>2006</v>
      </c>
      <c r="C37" s="32">
        <v>3979</v>
      </c>
      <c r="D37" s="33">
        <v>346</v>
      </c>
      <c r="E37" s="33">
        <v>0</v>
      </c>
      <c r="F37" s="33">
        <v>-6893</v>
      </c>
      <c r="G37" s="33">
        <v>0</v>
      </c>
      <c r="H37" s="33">
        <v>0</v>
      </c>
      <c r="I37" s="33">
        <v>-2074</v>
      </c>
      <c r="J37" s="33">
        <v>0</v>
      </c>
      <c r="K37" s="33">
        <v>0</v>
      </c>
      <c r="L37" s="34">
        <v>-4642</v>
      </c>
      <c r="M37" s="92">
        <f>IF(C37=0,,-F37/C37)</f>
        <v>1.7323448102538326</v>
      </c>
      <c r="N37" s="92">
        <f>IF(C37=0,,-I37/C37)</f>
        <v>0.5212364915807992</v>
      </c>
      <c r="O37" s="93">
        <f>IF(C37=0,,L37/C37)</f>
        <v>-1.1666247800955014</v>
      </c>
    </row>
    <row r="38" spans="1:15" ht="11.25" customHeight="1">
      <c r="A38" s="101" t="s">
        <v>53</v>
      </c>
      <c r="B38" s="28">
        <f>B40-2</f>
        <v>2004</v>
      </c>
      <c r="C38" s="94">
        <v>18771</v>
      </c>
      <c r="D38" s="29">
        <v>268</v>
      </c>
      <c r="E38" s="29">
        <v>0</v>
      </c>
      <c r="F38" s="29">
        <v>-1822</v>
      </c>
      <c r="G38" s="29">
        <v>0</v>
      </c>
      <c r="H38" s="29">
        <v>0</v>
      </c>
      <c r="I38" s="29">
        <v>-9173</v>
      </c>
      <c r="J38" s="29">
        <v>0</v>
      </c>
      <c r="K38" s="29">
        <v>0</v>
      </c>
      <c r="L38" s="30">
        <v>8044</v>
      </c>
      <c r="M38" s="89">
        <f>IF(C38=0,,-F38/C38)</f>
        <v>0.09706462095786053</v>
      </c>
      <c r="N38" s="89">
        <f>IF(C38=0,,-I38/C38)</f>
        <v>0.4886793457993714</v>
      </c>
      <c r="O38" s="90">
        <f>IF(C38=0,,L38/C38)</f>
        <v>0.4285333759522668</v>
      </c>
    </row>
    <row r="39" spans="1:15" ht="11.25" customHeight="1">
      <c r="A39" s="102"/>
      <c r="B39" s="18">
        <f>B40-1</f>
        <v>2005</v>
      </c>
      <c r="C39" s="19">
        <v>18672</v>
      </c>
      <c r="D39" s="20">
        <v>197</v>
      </c>
      <c r="E39" s="20">
        <v>0</v>
      </c>
      <c r="F39" s="20">
        <v>-2139</v>
      </c>
      <c r="G39" s="20">
        <v>0</v>
      </c>
      <c r="H39" s="20">
        <v>0</v>
      </c>
      <c r="I39" s="20">
        <v>-9980</v>
      </c>
      <c r="J39" s="20">
        <v>0</v>
      </c>
      <c r="K39" s="20">
        <v>0</v>
      </c>
      <c r="L39" s="21">
        <v>6750</v>
      </c>
      <c r="M39" s="85">
        <f>IF(C39=0,,-F39/C39)</f>
        <v>0.11455655526992288</v>
      </c>
      <c r="N39" s="85">
        <f>IF(C39=0,,-I39/C39)</f>
        <v>0.534490145672665</v>
      </c>
      <c r="O39" s="91">
        <f>IF(C39=0,,L39/C39)</f>
        <v>0.3615038560411311</v>
      </c>
    </row>
    <row r="40" spans="1:15" ht="11.25" customHeight="1">
      <c r="A40" s="103"/>
      <c r="B40" s="96">
        <v>2006</v>
      </c>
      <c r="C40" s="32">
        <v>20809</v>
      </c>
      <c r="D40" s="33">
        <v>249</v>
      </c>
      <c r="E40" s="33">
        <v>0</v>
      </c>
      <c r="F40" s="33">
        <v>-2356</v>
      </c>
      <c r="G40" s="33">
        <v>0</v>
      </c>
      <c r="H40" s="33">
        <v>0</v>
      </c>
      <c r="I40" s="33">
        <v>-11015</v>
      </c>
      <c r="J40" s="33">
        <v>0</v>
      </c>
      <c r="K40" s="33">
        <v>0</v>
      </c>
      <c r="L40" s="34">
        <v>7687</v>
      </c>
      <c r="M40" s="92">
        <f>IF(C40=0,,-F40/C40)</f>
        <v>0.1132202412417704</v>
      </c>
      <c r="N40" s="92">
        <f>IF(C40=0,,-I40/C40)</f>
        <v>0.5293382670959681</v>
      </c>
      <c r="O40" s="93">
        <f>IF(C40=0,,L40/C40)</f>
        <v>0.36940746792253354</v>
      </c>
    </row>
    <row r="41" spans="1:15" ht="11.25" customHeight="1">
      <c r="A41" s="101" t="s">
        <v>54</v>
      </c>
      <c r="B41" s="28">
        <f>B43-2</f>
        <v>2004</v>
      </c>
      <c r="C41" s="94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v>0</v>
      </c>
      <c r="M41" s="89">
        <f>IF(C41=0,,-F41/C41)</f>
        <v>0</v>
      </c>
      <c r="N41" s="89">
        <f>IF(C41=0,,-I41/C41)</f>
        <v>0</v>
      </c>
      <c r="O41" s="90">
        <f>IF(C41=0,,L41/C41)</f>
        <v>0</v>
      </c>
    </row>
    <row r="42" spans="1:15" ht="11.25" customHeight="1">
      <c r="A42" s="102"/>
      <c r="B42" s="18">
        <f>B43-1</f>
        <v>2005</v>
      </c>
      <c r="C42" s="19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  <c r="M42" s="85">
        <f>IF(C42=0,,-F42/C42)</f>
        <v>0</v>
      </c>
      <c r="N42" s="85">
        <f>IF(C42=0,,-I42/C42)</f>
        <v>0</v>
      </c>
      <c r="O42" s="91">
        <f>IF(C42=0,,L42/C42)</f>
        <v>0</v>
      </c>
    </row>
    <row r="43" spans="1:15" ht="11.25" customHeight="1">
      <c r="A43" s="103"/>
      <c r="B43" s="96">
        <v>2006</v>
      </c>
      <c r="C43" s="32">
        <v>693</v>
      </c>
      <c r="D43" s="33">
        <v>18</v>
      </c>
      <c r="E43" s="33">
        <v>0</v>
      </c>
      <c r="F43" s="33">
        <v>-440</v>
      </c>
      <c r="G43" s="33">
        <v>0</v>
      </c>
      <c r="H43" s="33">
        <v>0</v>
      </c>
      <c r="I43" s="33">
        <v>-166</v>
      </c>
      <c r="J43" s="33">
        <v>0</v>
      </c>
      <c r="K43" s="33">
        <v>0</v>
      </c>
      <c r="L43" s="34">
        <v>105</v>
      </c>
      <c r="M43" s="92">
        <f>IF(C43=0,,-F43/C43)</f>
        <v>0.6349206349206349</v>
      </c>
      <c r="N43" s="92">
        <f>IF(C43=0,,-I43/C43)</f>
        <v>0.23953823953823955</v>
      </c>
      <c r="O43" s="93">
        <f>IF(C43=0,,L43/C43)</f>
        <v>0.15151515151515152</v>
      </c>
    </row>
    <row r="44" spans="1:15" ht="11.25" customHeight="1">
      <c r="A44" s="101" t="s">
        <v>55</v>
      </c>
      <c r="B44" s="28">
        <f>B46-2</f>
        <v>2004</v>
      </c>
      <c r="C44" s="94">
        <v>74</v>
      </c>
      <c r="D44" s="29">
        <v>3</v>
      </c>
      <c r="E44" s="29">
        <v>3206</v>
      </c>
      <c r="F44" s="29">
        <v>306</v>
      </c>
      <c r="G44" s="29">
        <v>0</v>
      </c>
      <c r="H44" s="29">
        <v>0</v>
      </c>
      <c r="I44" s="29">
        <v>-3408</v>
      </c>
      <c r="J44" s="29">
        <v>-8031</v>
      </c>
      <c r="K44" s="29">
        <v>0</v>
      </c>
      <c r="L44" s="30">
        <v>-7850</v>
      </c>
      <c r="M44" s="89">
        <f>IF(C44=0,,-F44/C44)</f>
        <v>-4.135135135135135</v>
      </c>
      <c r="N44" s="89">
        <f>IF(C44=0,,-I44/C44)</f>
        <v>46.054054054054056</v>
      </c>
      <c r="O44" s="90">
        <f>IF(C44=0,,L44/C44)</f>
        <v>-106.08108108108108</v>
      </c>
    </row>
    <row r="45" spans="1:15" ht="11.25" customHeight="1">
      <c r="A45" s="102"/>
      <c r="B45" s="18">
        <f>B46-1</f>
        <v>2005</v>
      </c>
      <c r="C45" s="19">
        <v>3</v>
      </c>
      <c r="D45" s="20">
        <v>0</v>
      </c>
      <c r="E45" s="20">
        <v>0</v>
      </c>
      <c r="F45" s="20">
        <v>4104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4107</v>
      </c>
      <c r="M45" s="85">
        <f>IF(C45=0,,-F45/C45)</f>
        <v>-1368</v>
      </c>
      <c r="N45" s="85">
        <f>IF(C45=0,,-I45/C45)</f>
        <v>0</v>
      </c>
      <c r="O45" s="91">
        <f>IF(C45=0,,L45/C45)</f>
        <v>1369</v>
      </c>
    </row>
    <row r="46" spans="1:15" ht="11.25" customHeight="1">
      <c r="A46" s="103"/>
      <c r="B46" s="96">
        <v>2006</v>
      </c>
      <c r="C46" s="32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92">
        <f>IF(C46=0,,-F46/C46)</f>
        <v>0</v>
      </c>
      <c r="N46" s="92">
        <f>IF(C46=0,,-I46/C46)</f>
        <v>0</v>
      </c>
      <c r="O46" s="93">
        <f>IF(C46=0,,L46/C46)</f>
        <v>0</v>
      </c>
    </row>
    <row r="47" spans="1:15" ht="11.25" customHeight="1">
      <c r="A47" s="101" t="s">
        <v>56</v>
      </c>
      <c r="B47" s="28">
        <f>B49-2</f>
        <v>2004</v>
      </c>
      <c r="C47" s="94">
        <v>1273054</v>
      </c>
      <c r="D47" s="29">
        <v>147923</v>
      </c>
      <c r="E47" s="29">
        <v>0</v>
      </c>
      <c r="F47" s="29">
        <v>-1372384</v>
      </c>
      <c r="G47" s="29">
        <v>0</v>
      </c>
      <c r="H47" s="29">
        <v>0</v>
      </c>
      <c r="I47" s="29">
        <v>-226932</v>
      </c>
      <c r="J47" s="29">
        <v>0</v>
      </c>
      <c r="K47" s="29">
        <v>0</v>
      </c>
      <c r="L47" s="30">
        <v>-178339</v>
      </c>
      <c r="M47" s="89">
        <f>IF(C47=0,,-F47/C47)</f>
        <v>1.0780249698755906</v>
      </c>
      <c r="N47" s="89">
        <f>IF(C47=0,,-I47/C47)</f>
        <v>0.17825795292265686</v>
      </c>
      <c r="O47" s="90">
        <f>IF(C47=0,,L47/C47)</f>
        <v>-0.14008753752786607</v>
      </c>
    </row>
    <row r="48" spans="1:15" ht="11.25" customHeight="1">
      <c r="A48" s="102"/>
      <c r="B48" s="18">
        <f>B49-1</f>
        <v>2005</v>
      </c>
      <c r="C48" s="19">
        <v>1410197</v>
      </c>
      <c r="D48" s="20">
        <v>156637</v>
      </c>
      <c r="E48" s="20">
        <v>0</v>
      </c>
      <c r="F48" s="20">
        <v>-1802221</v>
      </c>
      <c r="G48" s="20">
        <v>0</v>
      </c>
      <c r="H48" s="20">
        <v>0</v>
      </c>
      <c r="I48" s="20">
        <v>-279578</v>
      </c>
      <c r="J48" s="20">
        <v>0</v>
      </c>
      <c r="K48" s="20">
        <v>0</v>
      </c>
      <c r="L48" s="21">
        <v>-514965</v>
      </c>
      <c r="M48" s="85">
        <f>IF(C48=0,,-F48/C48)</f>
        <v>1.2779923656056564</v>
      </c>
      <c r="N48" s="85">
        <f>IF(C48=0,,-I48/C48)</f>
        <v>0.19825457010616246</v>
      </c>
      <c r="O48" s="91">
        <f>IF(C48=0,,L48/C48)</f>
        <v>-0.3651723837166013</v>
      </c>
    </row>
    <row r="49" spans="1:15" ht="11.25" customHeight="1">
      <c r="A49" s="103"/>
      <c r="B49" s="96">
        <v>2006</v>
      </c>
      <c r="C49" s="32">
        <v>1713734</v>
      </c>
      <c r="D49" s="33">
        <v>197905</v>
      </c>
      <c r="E49" s="33">
        <v>0</v>
      </c>
      <c r="F49" s="33">
        <v>-2248727</v>
      </c>
      <c r="G49" s="33">
        <v>0</v>
      </c>
      <c r="H49" s="33">
        <v>0</v>
      </c>
      <c r="I49" s="33">
        <v>-260631</v>
      </c>
      <c r="J49" s="33">
        <v>0</v>
      </c>
      <c r="K49" s="33">
        <v>0</v>
      </c>
      <c r="L49" s="34">
        <v>-597719</v>
      </c>
      <c r="M49" s="92">
        <f>IF(C49=0,,-F49/C49)</f>
        <v>1.312179719839835</v>
      </c>
      <c r="N49" s="92">
        <f>IF(C49=0,,-I49/C49)</f>
        <v>0.15208369560270146</v>
      </c>
      <c r="O49" s="93">
        <f>IF(C49=0,,L49/C49)</f>
        <v>-0.34878166623291595</v>
      </c>
    </row>
    <row r="50" spans="1:15" ht="11.25" customHeight="1">
      <c r="A50" s="101" t="s">
        <v>57</v>
      </c>
      <c r="B50" s="28">
        <f>B52-2</f>
        <v>2004</v>
      </c>
      <c r="C50" s="94">
        <v>99000</v>
      </c>
      <c r="D50" s="29">
        <v>632</v>
      </c>
      <c r="E50" s="29">
        <v>0</v>
      </c>
      <c r="F50" s="29">
        <v>-71567</v>
      </c>
      <c r="G50" s="29">
        <v>0</v>
      </c>
      <c r="H50" s="29">
        <v>0</v>
      </c>
      <c r="I50" s="29">
        <v>-9461</v>
      </c>
      <c r="J50" s="29">
        <v>0</v>
      </c>
      <c r="K50" s="29">
        <v>0</v>
      </c>
      <c r="L50" s="30">
        <v>18604</v>
      </c>
      <c r="M50" s="89">
        <f>IF(C50=0,,-F50/C50)</f>
        <v>0.7228989898989899</v>
      </c>
      <c r="N50" s="89">
        <f>IF(C50=0,,-I50/C50)</f>
        <v>0.09556565656565656</v>
      </c>
      <c r="O50" s="90">
        <f>IF(C50=0,,L50/C50)</f>
        <v>0.18791919191919193</v>
      </c>
    </row>
    <row r="51" spans="1:15" ht="11.25" customHeight="1">
      <c r="A51" s="102"/>
      <c r="B51" s="18">
        <f>B52-1</f>
        <v>2005</v>
      </c>
      <c r="C51" s="19">
        <v>114767</v>
      </c>
      <c r="D51" s="20">
        <v>560</v>
      </c>
      <c r="E51" s="20">
        <v>0</v>
      </c>
      <c r="F51" s="20">
        <v>-64216</v>
      </c>
      <c r="G51" s="20">
        <v>0</v>
      </c>
      <c r="H51" s="20">
        <v>0</v>
      </c>
      <c r="I51" s="20">
        <v>-8323</v>
      </c>
      <c r="J51" s="20">
        <v>0</v>
      </c>
      <c r="K51" s="20">
        <v>0</v>
      </c>
      <c r="L51" s="21">
        <v>42788</v>
      </c>
      <c r="M51" s="85">
        <f>IF(C51=0,,-F51/C51)</f>
        <v>0.5595336638580777</v>
      </c>
      <c r="N51" s="85">
        <f>IF(C51=0,,-I51/C51)</f>
        <v>0.07252084658481968</v>
      </c>
      <c r="O51" s="91">
        <f>IF(C51=0,,L51/C51)</f>
        <v>0.37282494096735125</v>
      </c>
    </row>
    <row r="52" spans="1:15" ht="11.25" customHeight="1">
      <c r="A52" s="103"/>
      <c r="B52" s="96">
        <v>2006</v>
      </c>
      <c r="C52" s="32">
        <v>15016</v>
      </c>
      <c r="D52" s="33">
        <v>103</v>
      </c>
      <c r="E52" s="33">
        <v>0</v>
      </c>
      <c r="F52" s="33">
        <v>-6870</v>
      </c>
      <c r="G52" s="33">
        <v>0</v>
      </c>
      <c r="H52" s="33">
        <v>0</v>
      </c>
      <c r="I52" s="33">
        <v>-3524</v>
      </c>
      <c r="J52" s="33">
        <v>0</v>
      </c>
      <c r="K52" s="33">
        <v>0</v>
      </c>
      <c r="L52" s="34">
        <v>4725</v>
      </c>
      <c r="M52" s="92">
        <f>IF(C52=0,,-F52/C52)</f>
        <v>0.4575119872136388</v>
      </c>
      <c r="N52" s="92">
        <f>IF(C52=0,,-I52/C52)</f>
        <v>0.23468300479488546</v>
      </c>
      <c r="O52" s="93">
        <f>IF(C52=0,,L52/C52)</f>
        <v>0.314664358018114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11520402</v>
      </c>
      <c r="D7" s="49">
        <v>10949246</v>
      </c>
      <c r="E7" s="48">
        <v>11120456</v>
      </c>
      <c r="F7" s="50">
        <v>-7598863</v>
      </c>
      <c r="G7" s="49">
        <v>-1619890</v>
      </c>
      <c r="H7" s="51">
        <v>1985225</v>
      </c>
      <c r="I7" s="51">
        <v>1985229</v>
      </c>
      <c r="J7" s="48">
        <v>6152525</v>
      </c>
      <c r="K7" s="50">
        <v>1571910</v>
      </c>
      <c r="L7" s="50">
        <v>6346</v>
      </c>
      <c r="M7" s="50">
        <v>123746</v>
      </c>
      <c r="N7" s="50">
        <v>7854527</v>
      </c>
      <c r="O7" s="49">
        <v>7633806</v>
      </c>
      <c r="P7" s="71">
        <f>IF(E7=0,,-F7/E7)</f>
        <v>0.6833229680509504</v>
      </c>
      <c r="Q7" s="71">
        <f>IF(E7=0,,-G7/E7)</f>
        <v>0.14566758773201385</v>
      </c>
      <c r="R7" s="72">
        <f>IF(E7=0,,I7/E7)</f>
        <v>0.17852046714631126</v>
      </c>
    </row>
    <row r="8" spans="1:18" ht="11.25" customHeight="1">
      <c r="A8" s="17"/>
      <c r="B8" s="18">
        <f>B9-1</f>
        <v>2005</v>
      </c>
      <c r="C8" s="52">
        <v>11865295</v>
      </c>
      <c r="D8" s="53">
        <v>11528339</v>
      </c>
      <c r="E8" s="52">
        <v>11542930</v>
      </c>
      <c r="F8" s="54">
        <v>-8221872</v>
      </c>
      <c r="G8" s="53">
        <v>-1681877</v>
      </c>
      <c r="H8" s="55">
        <v>1703225</v>
      </c>
      <c r="I8" s="55">
        <v>1703151</v>
      </c>
      <c r="J8" s="52">
        <v>6470016</v>
      </c>
      <c r="K8" s="54">
        <v>1603822</v>
      </c>
      <c r="L8" s="54">
        <v>6324</v>
      </c>
      <c r="M8" s="54">
        <v>137829</v>
      </c>
      <c r="N8" s="54">
        <v>8217991</v>
      </c>
      <c r="O8" s="53">
        <v>7974156</v>
      </c>
      <c r="P8" s="73">
        <f>IF(E8=0,,-F8/E8)</f>
        <v>0.7122863952220103</v>
      </c>
      <c r="Q8" s="73">
        <f>IF(E8=0,,-G8/E8)</f>
        <v>0.14570624616107003</v>
      </c>
      <c r="R8" s="74">
        <f>IF(E8=0,,I8/E8)</f>
        <v>0.14754927908252063</v>
      </c>
    </row>
    <row r="9" spans="1:18" ht="11.25" customHeight="1" thickBot="1">
      <c r="A9" s="22"/>
      <c r="B9" s="97">
        <v>2006</v>
      </c>
      <c r="C9" s="56">
        <v>12003028</v>
      </c>
      <c r="D9" s="57">
        <v>11623446</v>
      </c>
      <c r="E9" s="56">
        <v>11858242</v>
      </c>
      <c r="F9" s="58">
        <v>-8062848</v>
      </c>
      <c r="G9" s="57">
        <v>-1618249</v>
      </c>
      <c r="H9" s="59">
        <v>2124717</v>
      </c>
      <c r="I9" s="59">
        <v>2124762</v>
      </c>
      <c r="J9" s="56">
        <v>6612352</v>
      </c>
      <c r="K9" s="58">
        <v>1475261</v>
      </c>
      <c r="L9" s="58">
        <v>5709</v>
      </c>
      <c r="M9" s="58">
        <v>116380</v>
      </c>
      <c r="N9" s="58">
        <v>8209702</v>
      </c>
      <c r="O9" s="57">
        <v>7960423</v>
      </c>
      <c r="P9" s="75">
        <f>IF(E9=0,,-F9/E9)</f>
        <v>0.6799361996491554</v>
      </c>
      <c r="Q9" s="75">
        <f>IF(E9=0,,-G9/E9)</f>
        <v>0.13646618107473266</v>
      </c>
      <c r="R9" s="76">
        <f>IF(E9=0,,I9/E9)</f>
        <v>0.17918018539341665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45</v>
      </c>
      <c r="B11" s="28">
        <f>B13-2</f>
        <v>2004</v>
      </c>
      <c r="C11" s="64">
        <v>150330</v>
      </c>
      <c r="D11" s="63">
        <v>65540</v>
      </c>
      <c r="E11" s="64">
        <v>142501</v>
      </c>
      <c r="F11" s="65">
        <v>-92955</v>
      </c>
      <c r="G11" s="63">
        <v>-16094</v>
      </c>
      <c r="H11" s="66">
        <v>16381</v>
      </c>
      <c r="I11" s="64">
        <v>16381</v>
      </c>
      <c r="J11" s="64">
        <v>71317</v>
      </c>
      <c r="K11" s="65">
        <v>20764</v>
      </c>
      <c r="L11" s="65">
        <v>0</v>
      </c>
      <c r="M11" s="65">
        <v>3717</v>
      </c>
      <c r="N11" s="65">
        <v>95798</v>
      </c>
      <c r="O11" s="63">
        <v>82536</v>
      </c>
      <c r="P11" s="77">
        <f>IF(E11=0,,-F11/E11)</f>
        <v>0.6523112118511449</v>
      </c>
      <c r="Q11" s="77">
        <f>IF(E11=0,,-G11/E11)</f>
        <v>0.112939558318889</v>
      </c>
      <c r="R11" s="78">
        <f>IF(E11=0,,I11/E11)</f>
        <v>0.11495357927312791</v>
      </c>
    </row>
    <row r="12" spans="1:18" ht="11.25" customHeight="1">
      <c r="A12" s="102"/>
      <c r="B12" s="18">
        <f>B13-1</f>
        <v>2005</v>
      </c>
      <c r="C12" s="52">
        <v>167589</v>
      </c>
      <c r="D12" s="53">
        <v>89416</v>
      </c>
      <c r="E12" s="52">
        <v>154549</v>
      </c>
      <c r="F12" s="54">
        <v>-124720</v>
      </c>
      <c r="G12" s="53">
        <v>-24721</v>
      </c>
      <c r="H12" s="55">
        <v>9099</v>
      </c>
      <c r="I12" s="52">
        <v>9099</v>
      </c>
      <c r="J12" s="52">
        <v>84357</v>
      </c>
      <c r="K12" s="54">
        <v>27610</v>
      </c>
      <c r="L12" s="54">
        <v>0</v>
      </c>
      <c r="M12" s="54">
        <v>2606</v>
      </c>
      <c r="N12" s="54">
        <v>114573</v>
      </c>
      <c r="O12" s="53">
        <v>86963</v>
      </c>
      <c r="P12" s="73">
        <f>IF(E12=0,,-F12/E12)</f>
        <v>0.806993251331293</v>
      </c>
      <c r="Q12" s="73">
        <f>IF(E12=0,,-G12/E12)</f>
        <v>0.15995574219179678</v>
      </c>
      <c r="R12" s="79">
        <f>IF(E12=0,,I12/E12)</f>
        <v>0.05887453170191978</v>
      </c>
    </row>
    <row r="13" spans="1:18" ht="11.25" customHeight="1">
      <c r="A13" s="103"/>
      <c r="B13" s="31">
        <v>2006</v>
      </c>
      <c r="C13" s="67">
        <v>191461</v>
      </c>
      <c r="D13" s="68">
        <v>61094</v>
      </c>
      <c r="E13" s="67">
        <v>181934</v>
      </c>
      <c r="F13" s="69">
        <v>-138572</v>
      </c>
      <c r="G13" s="68">
        <v>-30346</v>
      </c>
      <c r="H13" s="70">
        <v>-42199</v>
      </c>
      <c r="I13" s="67">
        <v>-42199</v>
      </c>
      <c r="J13" s="67">
        <v>93884</v>
      </c>
      <c r="K13" s="69">
        <v>32215</v>
      </c>
      <c r="L13" s="69">
        <v>0</v>
      </c>
      <c r="M13" s="69">
        <v>2663</v>
      </c>
      <c r="N13" s="69">
        <v>128762</v>
      </c>
      <c r="O13" s="68">
        <v>101146</v>
      </c>
      <c r="P13" s="80">
        <f>IF(E13=0,,-F13/E13)</f>
        <v>0.7616608220563501</v>
      </c>
      <c r="Q13" s="80">
        <f>IF(E13=0,,-G13/E13)</f>
        <v>0.16679675046995063</v>
      </c>
      <c r="R13" s="81">
        <f>IF(E13=0,,I13/E13)</f>
        <v>-0.23194674992030076</v>
      </c>
    </row>
    <row r="14" spans="1:18" ht="11.25" customHeight="1">
      <c r="A14" s="101" t="s">
        <v>46</v>
      </c>
      <c r="B14" s="28">
        <f>B16-2</f>
        <v>2004</v>
      </c>
      <c r="C14" s="64">
        <v>1777640</v>
      </c>
      <c r="D14" s="63">
        <v>1525028</v>
      </c>
      <c r="E14" s="64">
        <v>1734314</v>
      </c>
      <c r="F14" s="65">
        <v>-1312177</v>
      </c>
      <c r="G14" s="63">
        <v>-364886</v>
      </c>
      <c r="H14" s="66">
        <v>54091</v>
      </c>
      <c r="I14" s="64">
        <v>54091</v>
      </c>
      <c r="J14" s="64">
        <v>1009340</v>
      </c>
      <c r="K14" s="65">
        <v>172033</v>
      </c>
      <c r="L14" s="65">
        <v>0</v>
      </c>
      <c r="M14" s="65">
        <v>14930</v>
      </c>
      <c r="N14" s="65">
        <v>1196303</v>
      </c>
      <c r="O14" s="63">
        <v>1190316</v>
      </c>
      <c r="P14" s="77">
        <f>IF(E14=0,,-F14/E14)</f>
        <v>0.7565971329297924</v>
      </c>
      <c r="Q14" s="77">
        <f>IF(E14=0,,-G14/E14)</f>
        <v>0.2103921204580024</v>
      </c>
      <c r="R14" s="78">
        <f>IF(E14=0,,I14/E14)</f>
        <v>0.031188700546729137</v>
      </c>
    </row>
    <row r="15" spans="1:18" ht="11.25" customHeight="1">
      <c r="A15" s="102"/>
      <c r="B15" s="18">
        <f>B16-1</f>
        <v>2005</v>
      </c>
      <c r="C15" s="52">
        <v>1852121</v>
      </c>
      <c r="D15" s="53">
        <v>1837269</v>
      </c>
      <c r="E15" s="52">
        <v>1827043</v>
      </c>
      <c r="F15" s="54">
        <v>-1406896</v>
      </c>
      <c r="G15" s="53">
        <v>-341064</v>
      </c>
      <c r="H15" s="55">
        <v>97276</v>
      </c>
      <c r="I15" s="52">
        <v>97276</v>
      </c>
      <c r="J15" s="52">
        <v>1034418</v>
      </c>
      <c r="K15" s="54">
        <v>194594</v>
      </c>
      <c r="L15" s="54">
        <v>0</v>
      </c>
      <c r="M15" s="54">
        <v>28060</v>
      </c>
      <c r="N15" s="54">
        <v>1257072</v>
      </c>
      <c r="O15" s="53">
        <v>1253980</v>
      </c>
      <c r="P15" s="73">
        <f>IF(E15=0,,-F15/E15)</f>
        <v>0.7700398950654145</v>
      </c>
      <c r="Q15" s="73">
        <f>IF(E15=0,,-G15/E15)</f>
        <v>0.18667540939102145</v>
      </c>
      <c r="R15" s="79">
        <f>IF(E15=0,,I15/E15)</f>
        <v>0.05324231558863147</v>
      </c>
    </row>
    <row r="16" spans="1:18" ht="11.25" customHeight="1">
      <c r="A16" s="103"/>
      <c r="B16" s="31">
        <v>2006</v>
      </c>
      <c r="C16" s="67">
        <v>1842341</v>
      </c>
      <c r="D16" s="68">
        <v>1834922</v>
      </c>
      <c r="E16" s="67">
        <v>1849637</v>
      </c>
      <c r="F16" s="69">
        <v>-1262839</v>
      </c>
      <c r="G16" s="68">
        <v>-267307</v>
      </c>
      <c r="H16" s="70">
        <v>332253</v>
      </c>
      <c r="I16" s="67">
        <v>332253</v>
      </c>
      <c r="J16" s="67">
        <v>1027121</v>
      </c>
      <c r="K16" s="69">
        <v>182530</v>
      </c>
      <c r="L16" s="69">
        <v>0</v>
      </c>
      <c r="M16" s="69">
        <v>26018</v>
      </c>
      <c r="N16" s="69">
        <v>1235669</v>
      </c>
      <c r="O16" s="68">
        <v>1232844</v>
      </c>
      <c r="P16" s="80">
        <f>IF(E16=0,,-F16/E16)</f>
        <v>0.6827496422270964</v>
      </c>
      <c r="Q16" s="80">
        <f>IF(E16=0,,-G16/E16)</f>
        <v>0.14451862716846603</v>
      </c>
      <c r="R16" s="81">
        <f>IF(E16=0,,I16/E16)</f>
        <v>0.17963146282216458</v>
      </c>
    </row>
    <row r="17" spans="1:18" ht="11.25" customHeight="1">
      <c r="A17" s="101" t="s">
        <v>47</v>
      </c>
      <c r="B17" s="28">
        <f>B19-2</f>
        <v>2004</v>
      </c>
      <c r="C17" s="64">
        <v>3697088</v>
      </c>
      <c r="D17" s="63">
        <v>3539019</v>
      </c>
      <c r="E17" s="64">
        <v>3508223</v>
      </c>
      <c r="F17" s="65">
        <v>-2458504</v>
      </c>
      <c r="G17" s="63">
        <v>-371657</v>
      </c>
      <c r="H17" s="66">
        <v>734201</v>
      </c>
      <c r="I17" s="64">
        <v>734201</v>
      </c>
      <c r="J17" s="64">
        <v>2517967</v>
      </c>
      <c r="K17" s="65">
        <v>480871</v>
      </c>
      <c r="L17" s="65">
        <v>290</v>
      </c>
      <c r="M17" s="65">
        <v>28154</v>
      </c>
      <c r="N17" s="65">
        <v>3027282</v>
      </c>
      <c r="O17" s="63">
        <v>2863728</v>
      </c>
      <c r="P17" s="77">
        <f>IF(E17=0,,-F17/E17)</f>
        <v>0.7007832740393071</v>
      </c>
      <c r="Q17" s="77">
        <f>IF(E17=0,,-G17/E17)</f>
        <v>0.10593881859847563</v>
      </c>
      <c r="R17" s="78">
        <f>IF(E17=0,,I17/E17)</f>
        <v>0.20928002581363842</v>
      </c>
    </row>
    <row r="18" spans="1:18" ht="11.25" customHeight="1">
      <c r="A18" s="102"/>
      <c r="B18" s="18">
        <f>B19-1</f>
        <v>2005</v>
      </c>
      <c r="C18" s="52">
        <v>3824850</v>
      </c>
      <c r="D18" s="53">
        <v>3642003</v>
      </c>
      <c r="E18" s="52">
        <v>3675786</v>
      </c>
      <c r="F18" s="54">
        <v>-2664551</v>
      </c>
      <c r="G18" s="53">
        <v>-349264</v>
      </c>
      <c r="H18" s="55">
        <v>746649</v>
      </c>
      <c r="I18" s="52">
        <v>746649</v>
      </c>
      <c r="J18" s="52">
        <v>2656726</v>
      </c>
      <c r="K18" s="54">
        <v>412996</v>
      </c>
      <c r="L18" s="54">
        <v>278</v>
      </c>
      <c r="M18" s="54">
        <v>28127</v>
      </c>
      <c r="N18" s="54">
        <v>3098127</v>
      </c>
      <c r="O18" s="53">
        <v>2905051</v>
      </c>
      <c r="P18" s="73">
        <f>IF(E18=0,,-F18/E18)</f>
        <v>0.7248928528483431</v>
      </c>
      <c r="Q18" s="73">
        <f>IF(E18=0,,-G18/E18)</f>
        <v>0.09501750101882972</v>
      </c>
      <c r="R18" s="79">
        <f>IF(E18=0,,I18/E18)</f>
        <v>0.20312635175170698</v>
      </c>
    </row>
    <row r="19" spans="1:18" ht="11.25" customHeight="1">
      <c r="A19" s="103"/>
      <c r="B19" s="31">
        <v>2006</v>
      </c>
      <c r="C19" s="67">
        <v>3797076</v>
      </c>
      <c r="D19" s="68">
        <v>3595259</v>
      </c>
      <c r="E19" s="67">
        <v>3793244</v>
      </c>
      <c r="F19" s="69">
        <v>-2759003</v>
      </c>
      <c r="G19" s="68">
        <v>-360115</v>
      </c>
      <c r="H19" s="70">
        <v>730769</v>
      </c>
      <c r="I19" s="67">
        <v>730769</v>
      </c>
      <c r="J19" s="67">
        <v>2660558</v>
      </c>
      <c r="K19" s="69">
        <v>389777</v>
      </c>
      <c r="L19" s="69">
        <v>272</v>
      </c>
      <c r="M19" s="69">
        <v>29728</v>
      </c>
      <c r="N19" s="69">
        <v>3080335</v>
      </c>
      <c r="O19" s="68">
        <v>2876955</v>
      </c>
      <c r="P19" s="80">
        <f>IF(E19=0,,-F19/E19)</f>
        <v>0.7273465666854018</v>
      </c>
      <c r="Q19" s="80">
        <f>IF(E19=0,,-G19/E19)</f>
        <v>0.09493589128461022</v>
      </c>
      <c r="R19" s="81">
        <f>IF(E19=0,,I19/E19)</f>
        <v>0.19265014325469176</v>
      </c>
    </row>
    <row r="20" spans="1:18" ht="11.25" customHeight="1">
      <c r="A20" s="101" t="s">
        <v>50</v>
      </c>
      <c r="B20" s="28">
        <f>B22-2</f>
        <v>2004</v>
      </c>
      <c r="C20" s="64">
        <v>3380770</v>
      </c>
      <c r="D20" s="63">
        <v>3342132</v>
      </c>
      <c r="E20" s="64">
        <v>3326000</v>
      </c>
      <c r="F20" s="65">
        <v>-2179158</v>
      </c>
      <c r="G20" s="63">
        <v>-546136</v>
      </c>
      <c r="H20" s="66">
        <v>627336</v>
      </c>
      <c r="I20" s="64">
        <v>627336</v>
      </c>
      <c r="J20" s="64">
        <v>1337509</v>
      </c>
      <c r="K20" s="65">
        <v>430680</v>
      </c>
      <c r="L20" s="65">
        <v>0</v>
      </c>
      <c r="M20" s="65">
        <v>35330</v>
      </c>
      <c r="N20" s="65">
        <v>1803519</v>
      </c>
      <c r="O20" s="63">
        <v>1800173</v>
      </c>
      <c r="P20" s="77">
        <f>IF(E20=0,,-F20/E20)</f>
        <v>0.6551888153938665</v>
      </c>
      <c r="Q20" s="77">
        <f>IF(E20=0,,-G20/E20)</f>
        <v>0.16420204449789538</v>
      </c>
      <c r="R20" s="78">
        <f>IF(E20=0,,I20/E20)</f>
        <v>0.18861575466025254</v>
      </c>
    </row>
    <row r="21" spans="1:18" ht="11.25" customHeight="1">
      <c r="A21" s="102"/>
      <c r="B21" s="18">
        <f>B22-1</f>
        <v>2005</v>
      </c>
      <c r="C21" s="52">
        <v>3449488</v>
      </c>
      <c r="D21" s="53">
        <v>3417712</v>
      </c>
      <c r="E21" s="52">
        <v>3379249</v>
      </c>
      <c r="F21" s="54">
        <v>-2185432</v>
      </c>
      <c r="G21" s="53">
        <v>-617853</v>
      </c>
      <c r="H21" s="55">
        <v>503365</v>
      </c>
      <c r="I21" s="52">
        <v>503365</v>
      </c>
      <c r="J21" s="52">
        <v>1407751</v>
      </c>
      <c r="K21" s="54">
        <v>401716</v>
      </c>
      <c r="L21" s="54">
        <v>0</v>
      </c>
      <c r="M21" s="54">
        <v>32452</v>
      </c>
      <c r="N21" s="54">
        <v>1841919</v>
      </c>
      <c r="O21" s="53">
        <v>1837685</v>
      </c>
      <c r="P21" s="73">
        <f>IF(E21=0,,-F21/E21)</f>
        <v>0.6467212093574637</v>
      </c>
      <c r="Q21" s="73">
        <f>IF(E21=0,,-G21/E21)</f>
        <v>0.18283737007838133</v>
      </c>
      <c r="R21" s="79">
        <f>IF(E21=0,,I21/E21)</f>
        <v>0.1489576530169869</v>
      </c>
    </row>
    <row r="22" spans="1:18" ht="11.25" customHeight="1">
      <c r="A22" s="103"/>
      <c r="B22" s="31">
        <v>2006</v>
      </c>
      <c r="C22" s="67">
        <v>3419919</v>
      </c>
      <c r="D22" s="68">
        <v>3401509</v>
      </c>
      <c r="E22" s="67">
        <v>3391614</v>
      </c>
      <c r="F22" s="69">
        <v>-2265977</v>
      </c>
      <c r="G22" s="68">
        <v>-610064</v>
      </c>
      <c r="H22" s="70">
        <v>417850</v>
      </c>
      <c r="I22" s="67">
        <v>417850</v>
      </c>
      <c r="J22" s="67">
        <v>1434114</v>
      </c>
      <c r="K22" s="69">
        <v>405590</v>
      </c>
      <c r="L22" s="69">
        <v>0</v>
      </c>
      <c r="M22" s="69">
        <v>39302</v>
      </c>
      <c r="N22" s="69">
        <v>1879006</v>
      </c>
      <c r="O22" s="68">
        <v>1873205</v>
      </c>
      <c r="P22" s="80">
        <f>IF(E22=0,,-F22/E22)</f>
        <v>0.6681117013905474</v>
      </c>
      <c r="Q22" s="80">
        <f>IF(E22=0,,-G22/E22)</f>
        <v>0.17987424276465425</v>
      </c>
      <c r="R22" s="81">
        <f>IF(E22=0,,I22/E22)</f>
        <v>0.12320093029454413</v>
      </c>
    </row>
    <row r="23" spans="1:18" ht="11.25" customHeight="1">
      <c r="A23" s="101" t="s">
        <v>51</v>
      </c>
      <c r="B23" s="28">
        <f>B25-2</f>
        <v>2004</v>
      </c>
      <c r="C23" s="64">
        <v>72089</v>
      </c>
      <c r="D23" s="63">
        <v>71770</v>
      </c>
      <c r="E23" s="64">
        <v>74115</v>
      </c>
      <c r="F23" s="65">
        <v>-43428</v>
      </c>
      <c r="G23" s="63">
        <v>-13486</v>
      </c>
      <c r="H23" s="66">
        <v>18951</v>
      </c>
      <c r="I23" s="64">
        <v>18951</v>
      </c>
      <c r="J23" s="64">
        <v>30065</v>
      </c>
      <c r="K23" s="65">
        <v>14262</v>
      </c>
      <c r="L23" s="65">
        <v>0</v>
      </c>
      <c r="M23" s="65">
        <v>0</v>
      </c>
      <c r="N23" s="65">
        <v>44327</v>
      </c>
      <c r="O23" s="63">
        <v>44319</v>
      </c>
      <c r="P23" s="77">
        <f>IF(E23=0,,-F23/E23)</f>
        <v>0.5859542602712001</v>
      </c>
      <c r="Q23" s="77">
        <f>IF(E23=0,,-G23/E23)</f>
        <v>0.18196046684206976</v>
      </c>
      <c r="R23" s="78">
        <f>IF(E23=0,,I23/E23)</f>
        <v>0.25569722728192673</v>
      </c>
    </row>
    <row r="24" spans="1:18" ht="11.25" customHeight="1">
      <c r="A24" s="102"/>
      <c r="B24" s="18">
        <f>B25-1</f>
        <v>2005</v>
      </c>
      <c r="C24" s="52">
        <v>80231</v>
      </c>
      <c r="D24" s="53">
        <v>79231</v>
      </c>
      <c r="E24" s="52">
        <v>80820</v>
      </c>
      <c r="F24" s="54">
        <v>-54215</v>
      </c>
      <c r="G24" s="53">
        <v>-12027</v>
      </c>
      <c r="H24" s="55">
        <v>17732</v>
      </c>
      <c r="I24" s="52">
        <v>17732</v>
      </c>
      <c r="J24" s="52">
        <v>29476</v>
      </c>
      <c r="K24" s="54">
        <v>23338</v>
      </c>
      <c r="L24" s="54">
        <v>0</v>
      </c>
      <c r="M24" s="54">
        <v>0</v>
      </c>
      <c r="N24" s="54">
        <v>52814</v>
      </c>
      <c r="O24" s="53">
        <v>52814</v>
      </c>
      <c r="P24" s="73">
        <f>IF(E24=0,,-F24/E24)</f>
        <v>0.6708116802771591</v>
      </c>
      <c r="Q24" s="73">
        <f>IF(E24=0,,-G24/E24)</f>
        <v>0.14881217520415738</v>
      </c>
      <c r="R24" s="79">
        <f>IF(E24=0,,I24/E24)</f>
        <v>0.219401138332096</v>
      </c>
    </row>
    <row r="25" spans="1:18" ht="11.25" customHeight="1">
      <c r="A25" s="103"/>
      <c r="B25" s="31">
        <v>2006</v>
      </c>
      <c r="C25" s="67">
        <v>98985</v>
      </c>
      <c r="D25" s="68">
        <v>97990</v>
      </c>
      <c r="E25" s="67">
        <v>91703</v>
      </c>
      <c r="F25" s="69">
        <v>-61172</v>
      </c>
      <c r="G25" s="68">
        <v>-16316</v>
      </c>
      <c r="H25" s="70">
        <v>19053</v>
      </c>
      <c r="I25" s="67">
        <v>19053</v>
      </c>
      <c r="J25" s="67">
        <v>36758</v>
      </c>
      <c r="K25" s="69">
        <v>31098</v>
      </c>
      <c r="L25" s="69">
        <v>0</v>
      </c>
      <c r="M25" s="69">
        <v>1000</v>
      </c>
      <c r="N25" s="69">
        <v>68856</v>
      </c>
      <c r="O25" s="68">
        <v>68856</v>
      </c>
      <c r="P25" s="80">
        <f>IF(E25=0,,-F25/E25)</f>
        <v>0.6670665081840289</v>
      </c>
      <c r="Q25" s="80">
        <f>IF(E25=0,,-G25/E25)</f>
        <v>0.17792220538041287</v>
      </c>
      <c r="R25" s="81">
        <f>IF(E25=0,,I25/E25)</f>
        <v>0.2077685571900592</v>
      </c>
    </row>
    <row r="26" spans="1:18" ht="11.25" customHeight="1">
      <c r="A26" s="101" t="s">
        <v>54</v>
      </c>
      <c r="B26" s="28">
        <f>B28-2</f>
        <v>2004</v>
      </c>
      <c r="C26" s="64">
        <v>0</v>
      </c>
      <c r="D26" s="63">
        <v>0</v>
      </c>
      <c r="E26" s="64">
        <v>0</v>
      </c>
      <c r="F26" s="65">
        <v>0</v>
      </c>
      <c r="G26" s="63">
        <v>0</v>
      </c>
      <c r="H26" s="66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3">
        <v>0</v>
      </c>
      <c r="P26" s="77">
        <f>IF(E26=0,,-F26/E26)</f>
        <v>0</v>
      </c>
      <c r="Q26" s="77">
        <f>IF(E26=0,,-G26/E26)</f>
        <v>0</v>
      </c>
      <c r="R26" s="78">
        <f>IF(E26=0,,I26/E26)</f>
        <v>0</v>
      </c>
    </row>
    <row r="27" spans="1:18" ht="11.25" customHeight="1">
      <c r="A27" s="102"/>
      <c r="B27" s="18">
        <f>B28-1</f>
        <v>2005</v>
      </c>
      <c r="C27" s="52">
        <v>1279</v>
      </c>
      <c r="D27" s="53">
        <v>709</v>
      </c>
      <c r="E27" s="52">
        <v>153</v>
      </c>
      <c r="F27" s="54">
        <v>-111</v>
      </c>
      <c r="G27" s="53">
        <v>-574</v>
      </c>
      <c r="H27" s="55">
        <v>-714</v>
      </c>
      <c r="I27" s="52">
        <v>-714</v>
      </c>
      <c r="J27" s="52">
        <v>1126</v>
      </c>
      <c r="K27" s="54">
        <v>100</v>
      </c>
      <c r="L27" s="54">
        <v>0</v>
      </c>
      <c r="M27" s="54">
        <v>5</v>
      </c>
      <c r="N27" s="54">
        <v>1231</v>
      </c>
      <c r="O27" s="53">
        <v>843</v>
      </c>
      <c r="P27" s="73">
        <f>IF(E27=0,,-F27/E27)</f>
        <v>0.7254901960784313</v>
      </c>
      <c r="Q27" s="73">
        <f>IF(E27=0,,-G27/E27)</f>
        <v>3.7516339869281046</v>
      </c>
      <c r="R27" s="79">
        <f>IF(E27=0,,I27/E27)</f>
        <v>-4.666666666666667</v>
      </c>
    </row>
    <row r="28" spans="1:18" ht="11.25" customHeight="1">
      <c r="A28" s="103"/>
      <c r="B28" s="31">
        <v>2006</v>
      </c>
      <c r="C28" s="67">
        <v>69278</v>
      </c>
      <c r="D28" s="68">
        <v>66866</v>
      </c>
      <c r="E28" s="67">
        <v>30540</v>
      </c>
      <c r="F28" s="69">
        <v>-38317</v>
      </c>
      <c r="G28" s="68">
        <v>-5298</v>
      </c>
      <c r="H28" s="70">
        <v>-14922</v>
      </c>
      <c r="I28" s="67">
        <v>-14922</v>
      </c>
      <c r="J28" s="67">
        <v>39357</v>
      </c>
      <c r="K28" s="69">
        <v>13668</v>
      </c>
      <c r="L28" s="69">
        <v>0</v>
      </c>
      <c r="M28" s="69">
        <v>1111</v>
      </c>
      <c r="N28" s="69">
        <v>54136</v>
      </c>
      <c r="O28" s="68">
        <v>54136</v>
      </c>
      <c r="P28" s="80">
        <f>IF(E28=0,,-F28/E28)</f>
        <v>1.254649639816634</v>
      </c>
      <c r="Q28" s="80">
        <f>IF(E28=0,,-G28/E28)</f>
        <v>0.17347740667976425</v>
      </c>
      <c r="R28" s="81">
        <f>IF(E28=0,,I28/E28)</f>
        <v>-0.48860510805500984</v>
      </c>
    </row>
    <row r="29" spans="1:18" ht="11.25" customHeight="1">
      <c r="A29" s="101" t="s">
        <v>55</v>
      </c>
      <c r="B29" s="28">
        <f>B31-2</f>
        <v>2004</v>
      </c>
      <c r="C29" s="64">
        <v>3</v>
      </c>
      <c r="D29" s="63">
        <v>3</v>
      </c>
      <c r="E29" s="64">
        <v>3</v>
      </c>
      <c r="F29" s="65">
        <v>632</v>
      </c>
      <c r="G29" s="63">
        <v>-950</v>
      </c>
      <c r="H29" s="66">
        <v>-106</v>
      </c>
      <c r="I29" s="64">
        <v>-106</v>
      </c>
      <c r="J29" s="64">
        <v>0</v>
      </c>
      <c r="K29" s="65">
        <v>0</v>
      </c>
      <c r="L29" s="65">
        <v>0</v>
      </c>
      <c r="M29" s="65">
        <v>0</v>
      </c>
      <c r="N29" s="65">
        <v>0</v>
      </c>
      <c r="O29" s="63">
        <v>0</v>
      </c>
      <c r="P29" s="77">
        <f>IF(E29=0,,-F29/E29)</f>
        <v>-210.66666666666666</v>
      </c>
      <c r="Q29" s="77">
        <f>IF(E29=0,,-G29/E29)</f>
        <v>316.6666666666667</v>
      </c>
      <c r="R29" s="78">
        <f>IF(E29=0,,I29/E29)</f>
        <v>-35.333333333333336</v>
      </c>
    </row>
    <row r="30" spans="1:18" ht="11.25" customHeight="1">
      <c r="A30" s="102"/>
      <c r="B30" s="18">
        <f>B31-1</f>
        <v>2005</v>
      </c>
      <c r="C30" s="52">
        <v>0</v>
      </c>
      <c r="D30" s="53">
        <v>0</v>
      </c>
      <c r="E30" s="52">
        <v>0</v>
      </c>
      <c r="F30" s="54">
        <v>0</v>
      </c>
      <c r="G30" s="53">
        <v>0</v>
      </c>
      <c r="H30" s="55">
        <v>0</v>
      </c>
      <c r="I30" s="52">
        <v>0</v>
      </c>
      <c r="J30" s="52">
        <v>0</v>
      </c>
      <c r="K30" s="54">
        <v>0</v>
      </c>
      <c r="L30" s="54">
        <v>0</v>
      </c>
      <c r="M30" s="54">
        <v>0</v>
      </c>
      <c r="N30" s="54">
        <v>0</v>
      </c>
      <c r="O30" s="53">
        <v>0</v>
      </c>
      <c r="P30" s="73">
        <f>IF(E30=0,,-F30/E30)</f>
        <v>0</v>
      </c>
      <c r="Q30" s="73">
        <f>IF(E30=0,,-G30/E30)</f>
        <v>0</v>
      </c>
      <c r="R30" s="79">
        <f>IF(E30=0,,I30/E30)</f>
        <v>0</v>
      </c>
    </row>
    <row r="31" spans="1:18" ht="11.25" customHeight="1">
      <c r="A31" s="103"/>
      <c r="B31" s="31">
        <v>2006</v>
      </c>
      <c r="C31" s="67">
        <v>0</v>
      </c>
      <c r="D31" s="68">
        <v>0</v>
      </c>
      <c r="E31" s="67">
        <v>0</v>
      </c>
      <c r="F31" s="69">
        <v>0</v>
      </c>
      <c r="G31" s="68">
        <v>0</v>
      </c>
      <c r="H31" s="70">
        <v>0</v>
      </c>
      <c r="I31" s="67">
        <v>0</v>
      </c>
      <c r="J31" s="67">
        <v>0</v>
      </c>
      <c r="K31" s="69">
        <v>0</v>
      </c>
      <c r="L31" s="69">
        <v>0</v>
      </c>
      <c r="M31" s="69">
        <v>0</v>
      </c>
      <c r="N31" s="69">
        <v>0</v>
      </c>
      <c r="O31" s="68">
        <v>0</v>
      </c>
      <c r="P31" s="80">
        <f>IF(E31=0,,-F31/E31)</f>
        <v>0</v>
      </c>
      <c r="Q31" s="80">
        <f>IF(E31=0,,-G31/E31)</f>
        <v>0</v>
      </c>
      <c r="R31" s="81">
        <f>IF(E31=0,,I31/E31)</f>
        <v>0</v>
      </c>
    </row>
    <row r="32" spans="1:18" ht="11.25" customHeight="1">
      <c r="A32" s="101" t="s">
        <v>63</v>
      </c>
      <c r="B32" s="28">
        <f>B34-2</f>
        <v>2004</v>
      </c>
      <c r="C32" s="64">
        <v>47495</v>
      </c>
      <c r="D32" s="63">
        <v>13946</v>
      </c>
      <c r="E32" s="64">
        <v>42162</v>
      </c>
      <c r="F32" s="65">
        <v>-35499</v>
      </c>
      <c r="G32" s="63">
        <v>-11340</v>
      </c>
      <c r="H32" s="66">
        <v>-7309</v>
      </c>
      <c r="I32" s="64">
        <v>-7309</v>
      </c>
      <c r="J32" s="64">
        <v>23652</v>
      </c>
      <c r="K32" s="65">
        <v>14353</v>
      </c>
      <c r="L32" s="65">
        <v>0</v>
      </c>
      <c r="M32" s="65">
        <v>941</v>
      </c>
      <c r="N32" s="65">
        <v>38946</v>
      </c>
      <c r="O32" s="63">
        <v>13934</v>
      </c>
      <c r="P32" s="77">
        <f>IF(E32=0,,-F32/E32)</f>
        <v>0.8419666998719226</v>
      </c>
      <c r="Q32" s="77">
        <f>IF(E32=0,,-G32/E32)</f>
        <v>0.2689625729329728</v>
      </c>
      <c r="R32" s="78">
        <f>IF(E32=0,,I32/E32)</f>
        <v>-0.17335515393007922</v>
      </c>
    </row>
    <row r="33" spans="1:18" ht="11.25" customHeight="1">
      <c r="A33" s="102"/>
      <c r="B33" s="18">
        <f>B34-1</f>
        <v>2005</v>
      </c>
      <c r="C33" s="52">
        <v>73239</v>
      </c>
      <c r="D33" s="53">
        <v>52993</v>
      </c>
      <c r="E33" s="52">
        <v>56148</v>
      </c>
      <c r="F33" s="54">
        <v>-34654</v>
      </c>
      <c r="G33" s="53">
        <v>-15827</v>
      </c>
      <c r="H33" s="55">
        <v>541</v>
      </c>
      <c r="I33" s="52">
        <v>541</v>
      </c>
      <c r="J33" s="52">
        <v>40743</v>
      </c>
      <c r="K33" s="54">
        <v>8275</v>
      </c>
      <c r="L33" s="54">
        <v>0</v>
      </c>
      <c r="M33" s="54">
        <v>579</v>
      </c>
      <c r="N33" s="54">
        <v>49597</v>
      </c>
      <c r="O33" s="53">
        <v>41563</v>
      </c>
      <c r="P33" s="73">
        <f>IF(E33=0,,-F33/E33)</f>
        <v>0.6171902828239653</v>
      </c>
      <c r="Q33" s="73">
        <f>IF(E33=0,,-G33/E33)</f>
        <v>0.28188003134572914</v>
      </c>
      <c r="R33" s="79">
        <f>IF(E33=0,,I33/E33)</f>
        <v>0.009635249697228752</v>
      </c>
    </row>
    <row r="34" spans="1:18" ht="11.25" customHeight="1">
      <c r="A34" s="103"/>
      <c r="B34" s="31">
        <v>2006</v>
      </c>
      <c r="C34" s="67">
        <v>92409</v>
      </c>
      <c r="D34" s="68">
        <v>92790</v>
      </c>
      <c r="E34" s="67">
        <v>82804</v>
      </c>
      <c r="F34" s="69">
        <v>-64844</v>
      </c>
      <c r="G34" s="68">
        <v>-22499</v>
      </c>
      <c r="H34" s="70">
        <v>-3296</v>
      </c>
      <c r="I34" s="67">
        <v>-3296</v>
      </c>
      <c r="J34" s="67">
        <v>50348</v>
      </c>
      <c r="K34" s="69">
        <v>13195</v>
      </c>
      <c r="L34" s="69">
        <v>0</v>
      </c>
      <c r="M34" s="69">
        <v>1046</v>
      </c>
      <c r="N34" s="69">
        <v>64589</v>
      </c>
      <c r="O34" s="68">
        <v>64417</v>
      </c>
      <c r="P34" s="80">
        <f>IF(E34=0,,-F34/E34)</f>
        <v>0.7831022655910342</v>
      </c>
      <c r="Q34" s="80">
        <f>IF(E34=0,,-G34/E34)</f>
        <v>0.27171392686343654</v>
      </c>
      <c r="R34" s="81">
        <f>IF(E34=0,,I34/E34)</f>
        <v>-0.03980484034587701</v>
      </c>
    </row>
    <row r="35" spans="1:18" ht="11.25" customHeight="1">
      <c r="A35" s="101" t="s">
        <v>56</v>
      </c>
      <c r="B35" s="28">
        <f>B37-2</f>
        <v>2004</v>
      </c>
      <c r="C35" s="64">
        <v>2372435</v>
      </c>
      <c r="D35" s="63">
        <v>2370756</v>
      </c>
      <c r="E35" s="64">
        <v>2274725</v>
      </c>
      <c r="F35" s="65">
        <v>-1469551</v>
      </c>
      <c r="G35" s="63">
        <v>-288677</v>
      </c>
      <c r="H35" s="66">
        <v>534391</v>
      </c>
      <c r="I35" s="64">
        <v>534395</v>
      </c>
      <c r="J35" s="64">
        <v>1152907</v>
      </c>
      <c r="K35" s="65">
        <v>437112</v>
      </c>
      <c r="L35" s="65">
        <v>6056</v>
      </c>
      <c r="M35" s="65">
        <v>40772</v>
      </c>
      <c r="N35" s="65">
        <v>1636847</v>
      </c>
      <c r="O35" s="63">
        <v>1627585</v>
      </c>
      <c r="P35" s="77">
        <f>IF(E35=0,,-F35/E35)</f>
        <v>0.6460345756080406</v>
      </c>
      <c r="Q35" s="77">
        <f>IF(E35=0,,-G35/E35)</f>
        <v>0.12690632933651322</v>
      </c>
      <c r="R35" s="78">
        <f>IF(E35=0,,I35/E35)</f>
        <v>0.23492729890426314</v>
      </c>
    </row>
    <row r="36" spans="1:18" ht="11.25" customHeight="1">
      <c r="A36" s="102"/>
      <c r="B36" s="18">
        <f>B37-1</f>
        <v>2005</v>
      </c>
      <c r="C36" s="52">
        <v>2369797</v>
      </c>
      <c r="D36" s="53">
        <v>2366925</v>
      </c>
      <c r="E36" s="52">
        <v>2331537</v>
      </c>
      <c r="F36" s="54">
        <v>-1729250</v>
      </c>
      <c r="G36" s="53">
        <v>-308446</v>
      </c>
      <c r="H36" s="55">
        <v>329280</v>
      </c>
      <c r="I36" s="52">
        <v>329206</v>
      </c>
      <c r="J36" s="52">
        <v>1191166</v>
      </c>
      <c r="K36" s="54">
        <v>528379</v>
      </c>
      <c r="L36" s="54">
        <v>6046</v>
      </c>
      <c r="M36" s="54">
        <v>46000</v>
      </c>
      <c r="N36" s="54">
        <v>1771591</v>
      </c>
      <c r="O36" s="53">
        <v>1764676</v>
      </c>
      <c r="P36" s="73">
        <f>IF(E36=0,,-F36/E36)</f>
        <v>0.7416781290625025</v>
      </c>
      <c r="Q36" s="73">
        <f>IF(E36=0,,-G36/E36)</f>
        <v>0.13229298956010563</v>
      </c>
      <c r="R36" s="79">
        <f>IF(E36=0,,I36/E36)</f>
        <v>0.1411969872234496</v>
      </c>
    </row>
    <row r="37" spans="1:18" ht="11.25" customHeight="1">
      <c r="A37" s="103"/>
      <c r="B37" s="31">
        <v>2006</v>
      </c>
      <c r="C37" s="67">
        <v>2424898</v>
      </c>
      <c r="D37" s="68">
        <v>2412841</v>
      </c>
      <c r="E37" s="67">
        <v>2378880</v>
      </c>
      <c r="F37" s="69">
        <v>-1437625</v>
      </c>
      <c r="G37" s="68">
        <v>-296502</v>
      </c>
      <c r="H37" s="70">
        <v>672984</v>
      </c>
      <c r="I37" s="67">
        <v>673029</v>
      </c>
      <c r="J37" s="67">
        <v>1237184</v>
      </c>
      <c r="K37" s="69">
        <v>399864</v>
      </c>
      <c r="L37" s="69">
        <v>5437</v>
      </c>
      <c r="M37" s="69">
        <v>15512</v>
      </c>
      <c r="N37" s="69">
        <v>1657997</v>
      </c>
      <c r="O37" s="68">
        <v>1651510</v>
      </c>
      <c r="P37" s="80">
        <f>IF(E37=0,,-F37/E37)</f>
        <v>0.6043285075329566</v>
      </c>
      <c r="Q37" s="80">
        <f>IF(E37=0,,-G37/E37)</f>
        <v>0.12463932606941082</v>
      </c>
      <c r="R37" s="81">
        <f>IF(E37=0,,I37/E37)</f>
        <v>0.28291843220338986</v>
      </c>
    </row>
    <row r="38" spans="1:18" ht="11.25" customHeight="1">
      <c r="A38" s="101" t="s">
        <v>57</v>
      </c>
      <c r="B38" s="28">
        <f>B40-2</f>
        <v>2004</v>
      </c>
      <c r="C38" s="64">
        <v>22552</v>
      </c>
      <c r="D38" s="63">
        <v>21052</v>
      </c>
      <c r="E38" s="64">
        <v>18413</v>
      </c>
      <c r="F38" s="65">
        <v>-8223</v>
      </c>
      <c r="G38" s="63">
        <v>-6664</v>
      </c>
      <c r="H38" s="66">
        <v>7289</v>
      </c>
      <c r="I38" s="64">
        <v>7289</v>
      </c>
      <c r="J38" s="64">
        <v>9768</v>
      </c>
      <c r="K38" s="65">
        <v>1835</v>
      </c>
      <c r="L38" s="65">
        <v>0</v>
      </c>
      <c r="M38" s="65">
        <v>-98</v>
      </c>
      <c r="N38" s="65">
        <v>11505</v>
      </c>
      <c r="O38" s="63">
        <v>11215</v>
      </c>
      <c r="P38" s="77">
        <f>IF(E38=0,,-F38/E38)</f>
        <v>0.4465866507358931</v>
      </c>
      <c r="Q38" s="77">
        <f>IF(E38=0,,-G38/E38)</f>
        <v>0.3619182099603541</v>
      </c>
      <c r="R38" s="78">
        <f>IF(E38=0,,I38/E38)</f>
        <v>0.39586161950795634</v>
      </c>
    </row>
    <row r="39" spans="1:18" ht="11.25" customHeight="1">
      <c r="A39" s="102"/>
      <c r="B39" s="18">
        <f>B40-1</f>
        <v>2005</v>
      </c>
      <c r="C39" s="52">
        <v>46701</v>
      </c>
      <c r="D39" s="53">
        <v>42081</v>
      </c>
      <c r="E39" s="52">
        <v>37645</v>
      </c>
      <c r="F39" s="54">
        <v>-22043</v>
      </c>
      <c r="G39" s="53">
        <v>-12101</v>
      </c>
      <c r="H39" s="55">
        <v>-3</v>
      </c>
      <c r="I39" s="52">
        <v>-3</v>
      </c>
      <c r="J39" s="52">
        <v>24253</v>
      </c>
      <c r="K39" s="54">
        <v>6814</v>
      </c>
      <c r="L39" s="54">
        <v>0</v>
      </c>
      <c r="M39" s="54">
        <v>0</v>
      </c>
      <c r="N39" s="54">
        <v>31067</v>
      </c>
      <c r="O39" s="53">
        <v>30581</v>
      </c>
      <c r="P39" s="73">
        <f>IF(E39=0,,-F39/E39)</f>
        <v>0.5855492097224066</v>
      </c>
      <c r="Q39" s="73">
        <f>IF(E39=0,,-G39/E39)</f>
        <v>0.32145039181830254</v>
      </c>
      <c r="R39" s="79">
        <f>IF(E39=0,,I39/E39)</f>
        <v>-7.96918581484925E-05</v>
      </c>
    </row>
    <row r="40" spans="1:18" ht="11.25" customHeight="1">
      <c r="A40" s="103"/>
      <c r="B40" s="31">
        <v>2006</v>
      </c>
      <c r="C40" s="67">
        <v>66661</v>
      </c>
      <c r="D40" s="68">
        <v>60175</v>
      </c>
      <c r="E40" s="67">
        <v>57886</v>
      </c>
      <c r="F40" s="69">
        <v>-34499</v>
      </c>
      <c r="G40" s="68">
        <v>-9802</v>
      </c>
      <c r="H40" s="70">
        <v>12225</v>
      </c>
      <c r="I40" s="67">
        <v>12225</v>
      </c>
      <c r="J40" s="67">
        <v>33028</v>
      </c>
      <c r="K40" s="69">
        <v>7324</v>
      </c>
      <c r="L40" s="69">
        <v>0</v>
      </c>
      <c r="M40" s="69">
        <v>0</v>
      </c>
      <c r="N40" s="69">
        <v>40352</v>
      </c>
      <c r="O40" s="68">
        <v>37354</v>
      </c>
      <c r="P40" s="80">
        <f>IF(E40=0,,-F40/E40)</f>
        <v>0.5959817572470028</v>
      </c>
      <c r="Q40" s="80">
        <f>IF(E40=0,,-G40/E40)</f>
        <v>0.16933282659019452</v>
      </c>
      <c r="R40" s="81">
        <f>IF(E40=0,,I40/E40)</f>
        <v>0.2111909615451059</v>
      </c>
    </row>
  </sheetData>
  <mergeCells count="11">
    <mergeCell ref="A32:A34"/>
    <mergeCell ref="A35:A37"/>
    <mergeCell ref="A38:A40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9679239</v>
      </c>
      <c r="D7" s="15">
        <v>1557764</v>
      </c>
      <c r="E7" s="15">
        <v>0</v>
      </c>
      <c r="F7" s="15">
        <v>-9119181</v>
      </c>
      <c r="G7" s="15">
        <v>0</v>
      </c>
      <c r="H7" s="15">
        <v>-4888</v>
      </c>
      <c r="I7" s="15">
        <v>-1485769</v>
      </c>
      <c r="J7" s="15">
        <v>-2262</v>
      </c>
      <c r="K7" s="15">
        <v>0</v>
      </c>
      <c r="L7" s="16">
        <v>624903</v>
      </c>
      <c r="M7" s="83">
        <f>IF(C7=0,,-F7/C7)</f>
        <v>0.9421382197505404</v>
      </c>
      <c r="N7" s="83">
        <f>IF(C7=0,,-I7/C7)</f>
        <v>0.1535006006153996</v>
      </c>
      <c r="O7" s="84">
        <f>IF(C7=0,,L7/C7)</f>
        <v>0.06456117056309903</v>
      </c>
    </row>
    <row r="8" spans="1:15" ht="11.25" customHeight="1">
      <c r="A8" s="17"/>
      <c r="B8" s="18">
        <f>B9-1</f>
        <v>2005</v>
      </c>
      <c r="C8" s="19">
        <v>10104332</v>
      </c>
      <c r="D8" s="20">
        <v>1530605</v>
      </c>
      <c r="E8" s="20">
        <v>0</v>
      </c>
      <c r="F8" s="20">
        <v>-8624428</v>
      </c>
      <c r="G8" s="20">
        <v>0</v>
      </c>
      <c r="H8" s="20">
        <v>-108851</v>
      </c>
      <c r="I8" s="20">
        <v>-1667043</v>
      </c>
      <c r="J8" s="20">
        <v>-10452</v>
      </c>
      <c r="K8" s="20">
        <v>0</v>
      </c>
      <c r="L8" s="21">
        <v>1224163</v>
      </c>
      <c r="M8" s="85">
        <f>IF(C8=0,,-F8/C8)</f>
        <v>0.8535376707732881</v>
      </c>
      <c r="N8" s="85">
        <f>IF(C8=0,,-I8/C8)</f>
        <v>0.16498299937096286</v>
      </c>
      <c r="O8" s="86">
        <f>IF(C8=0,,L8/C8)</f>
        <v>0.12115229388741383</v>
      </c>
    </row>
    <row r="9" spans="1:15" ht="11.25" customHeight="1" thickBot="1">
      <c r="A9" s="22"/>
      <c r="B9" s="97">
        <v>2006</v>
      </c>
      <c r="C9" s="23">
        <v>10223991</v>
      </c>
      <c r="D9" s="24">
        <v>1582679</v>
      </c>
      <c r="E9" s="24">
        <v>546</v>
      </c>
      <c r="F9" s="24">
        <v>-10792129</v>
      </c>
      <c r="G9" s="24">
        <v>0</v>
      </c>
      <c r="H9" s="24">
        <v>-125623</v>
      </c>
      <c r="I9" s="24">
        <v>-1846618</v>
      </c>
      <c r="J9" s="24">
        <v>-2168</v>
      </c>
      <c r="K9" s="24">
        <v>0</v>
      </c>
      <c r="L9" s="25">
        <v>-959322</v>
      </c>
      <c r="M9" s="87">
        <f>IF(C9=0,,-F9/C9)</f>
        <v>1.0555691021246008</v>
      </c>
      <c r="N9" s="87">
        <f>IF(C9=0,,-I9/C9)</f>
        <v>0.1806161605580443</v>
      </c>
      <c r="O9" s="88">
        <f>IF(C9=0,,L9/C9)</f>
        <v>-0.09383048165828785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45</v>
      </c>
      <c r="B11" s="28">
        <f>B13-2</f>
        <v>2004</v>
      </c>
      <c r="C11" s="94">
        <v>50861</v>
      </c>
      <c r="D11" s="29">
        <v>7316</v>
      </c>
      <c r="E11" s="29">
        <v>0</v>
      </c>
      <c r="F11" s="29">
        <v>-52620</v>
      </c>
      <c r="G11" s="29">
        <v>0</v>
      </c>
      <c r="H11" s="29">
        <v>0</v>
      </c>
      <c r="I11" s="29">
        <v>6789</v>
      </c>
      <c r="J11" s="29">
        <v>0</v>
      </c>
      <c r="K11" s="29">
        <v>0</v>
      </c>
      <c r="L11" s="30">
        <v>12346</v>
      </c>
      <c r="M11" s="89">
        <f>IF(C11=0,,-F11/C11)</f>
        <v>1.0345844556733057</v>
      </c>
      <c r="N11" s="89">
        <f>IF(C11=0,,-I11/C11)</f>
        <v>-0.1334814494406323</v>
      </c>
      <c r="O11" s="90">
        <f>IF(C11=0,,L11/C11)</f>
        <v>0.24274001690882996</v>
      </c>
    </row>
    <row r="12" spans="1:15" ht="11.25" customHeight="1">
      <c r="A12" s="102"/>
      <c r="B12" s="18">
        <f>B13-1</f>
        <v>2005</v>
      </c>
      <c r="C12" s="19">
        <v>48371</v>
      </c>
      <c r="D12" s="20">
        <v>6763</v>
      </c>
      <c r="E12" s="20">
        <v>0</v>
      </c>
      <c r="F12" s="20">
        <v>-50256</v>
      </c>
      <c r="G12" s="20">
        <v>0</v>
      </c>
      <c r="H12" s="20">
        <v>0</v>
      </c>
      <c r="I12" s="20">
        <v>-3873</v>
      </c>
      <c r="J12" s="20">
        <v>0</v>
      </c>
      <c r="K12" s="20">
        <v>0</v>
      </c>
      <c r="L12" s="21">
        <v>1005</v>
      </c>
      <c r="M12" s="85">
        <f>IF(C12=0,,-F12/C12)</f>
        <v>1.0389696305637675</v>
      </c>
      <c r="N12" s="85">
        <f>IF(C12=0,,-I12/C12)</f>
        <v>0.08006863616629799</v>
      </c>
      <c r="O12" s="91">
        <f>IF(C12=0,,L12/C12)</f>
        <v>0.02077691178598747</v>
      </c>
    </row>
    <row r="13" spans="1:15" ht="11.25" customHeight="1">
      <c r="A13" s="103"/>
      <c r="B13" s="96">
        <v>2006</v>
      </c>
      <c r="C13" s="32">
        <v>103291</v>
      </c>
      <c r="D13" s="33">
        <v>13214</v>
      </c>
      <c r="E13" s="33">
        <v>0</v>
      </c>
      <c r="F13" s="33">
        <v>-31901</v>
      </c>
      <c r="G13" s="33">
        <v>0</v>
      </c>
      <c r="H13" s="33">
        <v>0</v>
      </c>
      <c r="I13" s="33">
        <v>-23515</v>
      </c>
      <c r="J13" s="33">
        <v>0</v>
      </c>
      <c r="K13" s="33">
        <v>0</v>
      </c>
      <c r="L13" s="34">
        <v>61089</v>
      </c>
      <c r="M13" s="92">
        <f>IF(C13=0,,-F13/C13)</f>
        <v>0.3088458820226351</v>
      </c>
      <c r="N13" s="92">
        <f>IF(C13=0,,-I13/C13)</f>
        <v>0.22765778238181447</v>
      </c>
      <c r="O13" s="93">
        <f>IF(C13=0,,L13/C13)</f>
        <v>0.5914261649127223</v>
      </c>
    </row>
    <row r="14" spans="1:15" ht="11.25" customHeight="1">
      <c r="A14" s="101" t="s">
        <v>46</v>
      </c>
      <c r="B14" s="28">
        <f>B16-2</f>
        <v>2004</v>
      </c>
      <c r="C14" s="94">
        <v>1509080</v>
      </c>
      <c r="D14" s="29">
        <v>362255</v>
      </c>
      <c r="E14" s="29">
        <v>0</v>
      </c>
      <c r="F14" s="29">
        <v>-1291171</v>
      </c>
      <c r="G14" s="29">
        <v>0</v>
      </c>
      <c r="H14" s="29">
        <v>0</v>
      </c>
      <c r="I14" s="29">
        <v>-249928</v>
      </c>
      <c r="J14" s="29">
        <v>0</v>
      </c>
      <c r="K14" s="29">
        <v>0</v>
      </c>
      <c r="L14" s="30">
        <v>330236</v>
      </c>
      <c r="M14" s="89">
        <f>IF(C14=0,,-F14/C14)</f>
        <v>0.855601426034405</v>
      </c>
      <c r="N14" s="89">
        <f>IF(C14=0,,-I14/C14)</f>
        <v>0.16561613698412278</v>
      </c>
      <c r="O14" s="90">
        <f>IF(C14=0,,L14/C14)</f>
        <v>0.21883266626023803</v>
      </c>
    </row>
    <row r="15" spans="1:15" ht="11.25" customHeight="1">
      <c r="A15" s="102"/>
      <c r="B15" s="18">
        <f>B16-1</f>
        <v>2005</v>
      </c>
      <c r="C15" s="19">
        <v>1655487</v>
      </c>
      <c r="D15" s="20">
        <v>375192</v>
      </c>
      <c r="E15" s="20">
        <v>0</v>
      </c>
      <c r="F15" s="20">
        <v>-1427481</v>
      </c>
      <c r="G15" s="20">
        <v>0</v>
      </c>
      <c r="H15" s="20">
        <v>0</v>
      </c>
      <c r="I15" s="20">
        <v>-277794</v>
      </c>
      <c r="J15" s="20">
        <v>0</v>
      </c>
      <c r="K15" s="20">
        <v>0</v>
      </c>
      <c r="L15" s="21">
        <v>325404</v>
      </c>
      <c r="M15" s="85">
        <f>IF(C15=0,,-F15/C15)</f>
        <v>0.8622725518231191</v>
      </c>
      <c r="N15" s="85">
        <f>IF(C15=0,,-I15/C15)</f>
        <v>0.16780198213577033</v>
      </c>
      <c r="O15" s="91">
        <f>IF(C15=0,,L15/C15)</f>
        <v>0.19656089114562664</v>
      </c>
    </row>
    <row r="16" spans="1:15" ht="11.25" customHeight="1">
      <c r="A16" s="103"/>
      <c r="B16" s="96">
        <v>2006</v>
      </c>
      <c r="C16" s="32">
        <v>1623755</v>
      </c>
      <c r="D16" s="33">
        <v>340808</v>
      </c>
      <c r="E16" s="33">
        <v>0</v>
      </c>
      <c r="F16" s="33">
        <v>-1407661</v>
      </c>
      <c r="G16" s="33">
        <v>0</v>
      </c>
      <c r="H16" s="33">
        <v>0</v>
      </c>
      <c r="I16" s="33">
        <v>-408651</v>
      </c>
      <c r="J16" s="33">
        <v>0</v>
      </c>
      <c r="K16" s="33">
        <v>0</v>
      </c>
      <c r="L16" s="34">
        <v>148251</v>
      </c>
      <c r="M16" s="92">
        <f>IF(C16=0,,-F16/C16)</f>
        <v>0.8669171149588454</v>
      </c>
      <c r="N16" s="92">
        <f>IF(C16=0,,-I16/C16)</f>
        <v>0.2516703566732666</v>
      </c>
      <c r="O16" s="93">
        <f>IF(C16=0,,L16/C16)</f>
        <v>0.09130133548472522</v>
      </c>
    </row>
    <row r="17" spans="1:15" ht="11.25" customHeight="1">
      <c r="A17" s="101" t="s">
        <v>47</v>
      </c>
      <c r="B17" s="28">
        <f>B19-2</f>
        <v>2004</v>
      </c>
      <c r="C17" s="94">
        <v>2877542</v>
      </c>
      <c r="D17" s="29">
        <v>370093</v>
      </c>
      <c r="E17" s="29">
        <v>0</v>
      </c>
      <c r="F17" s="29">
        <v>-2816667</v>
      </c>
      <c r="G17" s="29">
        <v>0</v>
      </c>
      <c r="H17" s="29">
        <v>0</v>
      </c>
      <c r="I17" s="29">
        <v>-423026</v>
      </c>
      <c r="J17" s="29">
        <v>0</v>
      </c>
      <c r="K17" s="29">
        <v>0</v>
      </c>
      <c r="L17" s="30">
        <v>7942</v>
      </c>
      <c r="M17" s="89">
        <f>IF(C17=0,,-F17/C17)</f>
        <v>0.9788447918397021</v>
      </c>
      <c r="N17" s="89">
        <f>IF(C17=0,,-I17/C17)</f>
        <v>0.1470094962992721</v>
      </c>
      <c r="O17" s="90">
        <f>IF(C17=0,,L17/C17)</f>
        <v>0.0027599944675003873</v>
      </c>
    </row>
    <row r="18" spans="1:15" ht="11.25" customHeight="1">
      <c r="A18" s="102"/>
      <c r="B18" s="18">
        <f>B19-1</f>
        <v>2005</v>
      </c>
      <c r="C18" s="19">
        <v>3017484</v>
      </c>
      <c r="D18" s="20">
        <v>407983</v>
      </c>
      <c r="E18" s="20">
        <v>0</v>
      </c>
      <c r="F18" s="20">
        <v>-2885515</v>
      </c>
      <c r="G18" s="20">
        <v>0</v>
      </c>
      <c r="H18" s="20">
        <v>0</v>
      </c>
      <c r="I18" s="20">
        <v>-465615</v>
      </c>
      <c r="J18" s="20">
        <v>0</v>
      </c>
      <c r="K18" s="20">
        <v>0</v>
      </c>
      <c r="L18" s="21">
        <v>74337</v>
      </c>
      <c r="M18" s="85">
        <f>IF(C18=0,,-F18/C18)</f>
        <v>0.9562652196333103</v>
      </c>
      <c r="N18" s="85">
        <f>IF(C18=0,,-I18/C18)</f>
        <v>0.1543057063434305</v>
      </c>
      <c r="O18" s="91">
        <f>IF(C18=0,,L18/C18)</f>
        <v>0.02463542474458854</v>
      </c>
    </row>
    <row r="19" spans="1:15" ht="11.25" customHeight="1">
      <c r="A19" s="103"/>
      <c r="B19" s="96">
        <v>2006</v>
      </c>
      <c r="C19" s="32">
        <v>3079382</v>
      </c>
      <c r="D19" s="33">
        <v>396839</v>
      </c>
      <c r="E19" s="33">
        <v>0</v>
      </c>
      <c r="F19" s="33">
        <v>-2914470</v>
      </c>
      <c r="G19" s="33">
        <v>0</v>
      </c>
      <c r="H19" s="33">
        <v>0</v>
      </c>
      <c r="I19" s="33">
        <v>-474728</v>
      </c>
      <c r="J19" s="33">
        <v>0</v>
      </c>
      <c r="K19" s="33">
        <v>0</v>
      </c>
      <c r="L19" s="34">
        <v>87023</v>
      </c>
      <c r="M19" s="92">
        <f>IF(C19=0,,-F19/C19)</f>
        <v>0.9464463973615486</v>
      </c>
      <c r="N19" s="92">
        <f>IF(C19=0,,-I19/C19)</f>
        <v>0.15416340031863537</v>
      </c>
      <c r="O19" s="93">
        <f>IF(C19=0,,L19/C19)</f>
        <v>0.028259891108021025</v>
      </c>
    </row>
    <row r="20" spans="1:15" ht="11.25" customHeight="1">
      <c r="A20" s="101" t="s">
        <v>50</v>
      </c>
      <c r="B20" s="28">
        <f>B22-2</f>
        <v>2004</v>
      </c>
      <c r="C20" s="94">
        <v>3092598</v>
      </c>
      <c r="D20" s="29">
        <v>447594</v>
      </c>
      <c r="E20" s="29">
        <v>0</v>
      </c>
      <c r="F20" s="29">
        <v>-2811628</v>
      </c>
      <c r="G20" s="29">
        <v>0</v>
      </c>
      <c r="H20" s="29">
        <v>0</v>
      </c>
      <c r="I20" s="29">
        <v>-520068</v>
      </c>
      <c r="J20" s="29">
        <v>-2162</v>
      </c>
      <c r="K20" s="29">
        <v>0</v>
      </c>
      <c r="L20" s="30">
        <v>206334</v>
      </c>
      <c r="M20" s="89">
        <f>IF(C20=0,,-F20/C20)</f>
        <v>0.909147584005422</v>
      </c>
      <c r="N20" s="89">
        <f>IF(C20=0,,-I20/C20)</f>
        <v>0.16816540656108553</v>
      </c>
      <c r="O20" s="90">
        <f>IF(C20=0,,L20/C20)</f>
        <v>0.06671866178533388</v>
      </c>
    </row>
    <row r="21" spans="1:15" ht="11.25" customHeight="1">
      <c r="A21" s="102"/>
      <c r="B21" s="18">
        <f>B22-1</f>
        <v>2005</v>
      </c>
      <c r="C21" s="19">
        <v>2999293</v>
      </c>
      <c r="D21" s="20">
        <v>405753</v>
      </c>
      <c r="E21" s="20">
        <v>0</v>
      </c>
      <c r="F21" s="20">
        <v>-2221591</v>
      </c>
      <c r="G21" s="20">
        <v>0</v>
      </c>
      <c r="H21" s="20">
        <v>-103339</v>
      </c>
      <c r="I21" s="20">
        <v>-576035</v>
      </c>
      <c r="J21" s="20">
        <v>-10452</v>
      </c>
      <c r="K21" s="20">
        <v>0</v>
      </c>
      <c r="L21" s="21">
        <v>493629</v>
      </c>
      <c r="M21" s="85">
        <f>IF(C21=0,,-F21/C21)</f>
        <v>0.7407048927864</v>
      </c>
      <c r="N21" s="85">
        <f>IF(C21=0,,-I21/C21)</f>
        <v>0.19205692808271815</v>
      </c>
      <c r="O21" s="91">
        <f>IF(C21=0,,L21/C21)</f>
        <v>0.1645817864410046</v>
      </c>
    </row>
    <row r="22" spans="1:15" ht="11.25" customHeight="1">
      <c r="A22" s="103"/>
      <c r="B22" s="96">
        <v>2006</v>
      </c>
      <c r="C22" s="32">
        <v>2992272</v>
      </c>
      <c r="D22" s="33">
        <v>433467</v>
      </c>
      <c r="E22" s="33">
        <v>0</v>
      </c>
      <c r="F22" s="33">
        <v>-2257034</v>
      </c>
      <c r="G22" s="33">
        <v>0</v>
      </c>
      <c r="H22" s="33">
        <v>-121501</v>
      </c>
      <c r="I22" s="33">
        <v>-610288</v>
      </c>
      <c r="J22" s="33">
        <v>-2168</v>
      </c>
      <c r="K22" s="33">
        <v>0</v>
      </c>
      <c r="L22" s="34">
        <v>434748</v>
      </c>
      <c r="M22" s="92">
        <f>IF(C22=0,,-F22/C22)</f>
        <v>0.7542877118122951</v>
      </c>
      <c r="N22" s="92">
        <f>IF(C22=0,,-I22/C22)</f>
        <v>0.20395472069384066</v>
      </c>
      <c r="O22" s="93">
        <f>IF(C22=0,,L22/C22)</f>
        <v>0.14529026772967163</v>
      </c>
    </row>
    <row r="23" spans="1:15" ht="11.25" customHeight="1">
      <c r="A23" s="101" t="s">
        <v>51</v>
      </c>
      <c r="B23" s="28">
        <f>B25-2</f>
        <v>2004</v>
      </c>
      <c r="C23" s="94">
        <v>65086</v>
      </c>
      <c r="D23" s="29">
        <v>6198</v>
      </c>
      <c r="E23" s="29">
        <v>0</v>
      </c>
      <c r="F23" s="29">
        <v>-68437</v>
      </c>
      <c r="G23" s="29">
        <v>0</v>
      </c>
      <c r="H23" s="29">
        <v>0</v>
      </c>
      <c r="I23" s="29">
        <v>-10009</v>
      </c>
      <c r="J23" s="29">
        <v>0</v>
      </c>
      <c r="K23" s="29">
        <v>0</v>
      </c>
      <c r="L23" s="30">
        <v>-7162</v>
      </c>
      <c r="M23" s="89">
        <f>IF(C23=0,,-F23/C23)</f>
        <v>1.051485726577144</v>
      </c>
      <c r="N23" s="89">
        <f>IF(C23=0,,-I23/C23)</f>
        <v>0.15378115109240081</v>
      </c>
      <c r="O23" s="90">
        <f>IF(C23=0,,L23/C23)</f>
        <v>-0.11003902528961682</v>
      </c>
    </row>
    <row r="24" spans="1:15" ht="11.25" customHeight="1">
      <c r="A24" s="102"/>
      <c r="B24" s="18">
        <f>B25-1</f>
        <v>2005</v>
      </c>
      <c r="C24" s="19">
        <v>88424</v>
      </c>
      <c r="D24" s="20">
        <v>5436</v>
      </c>
      <c r="E24" s="20">
        <v>0</v>
      </c>
      <c r="F24" s="20">
        <v>-81185</v>
      </c>
      <c r="G24" s="20">
        <v>0</v>
      </c>
      <c r="H24" s="20">
        <v>0</v>
      </c>
      <c r="I24" s="20">
        <v>-15942</v>
      </c>
      <c r="J24" s="20">
        <v>0</v>
      </c>
      <c r="K24" s="20">
        <v>0</v>
      </c>
      <c r="L24" s="21">
        <v>-3267</v>
      </c>
      <c r="M24" s="85">
        <f>IF(C24=0,,-F24/C24)</f>
        <v>0.9181330860399891</v>
      </c>
      <c r="N24" s="85">
        <f>IF(C24=0,,-I24/C24)</f>
        <v>0.1802904188907989</v>
      </c>
      <c r="O24" s="91">
        <f>IF(C24=0,,L24/C24)</f>
        <v>-0.036946982719623635</v>
      </c>
    </row>
    <row r="25" spans="1:15" ht="11.25" customHeight="1">
      <c r="A25" s="103"/>
      <c r="B25" s="96">
        <v>2006</v>
      </c>
      <c r="C25" s="32">
        <v>98130</v>
      </c>
      <c r="D25" s="33">
        <v>7129</v>
      </c>
      <c r="E25" s="33">
        <v>0</v>
      </c>
      <c r="F25" s="33">
        <v>-73955</v>
      </c>
      <c r="G25" s="33">
        <v>0</v>
      </c>
      <c r="H25" s="33">
        <v>0</v>
      </c>
      <c r="I25" s="33">
        <v>-19942</v>
      </c>
      <c r="J25" s="33">
        <v>0</v>
      </c>
      <c r="K25" s="33">
        <v>0</v>
      </c>
      <c r="L25" s="34">
        <v>11362</v>
      </c>
      <c r="M25" s="92">
        <f>IF(C25=0,,-F25/C25)</f>
        <v>0.7536431264648935</v>
      </c>
      <c r="N25" s="92">
        <f>IF(C25=0,,-I25/C25)</f>
        <v>0.2032202180780597</v>
      </c>
      <c r="O25" s="93">
        <f>IF(C25=0,,L25/C25)</f>
        <v>0.11578518292061551</v>
      </c>
    </row>
    <row r="26" spans="1:15" ht="11.25" customHeight="1">
      <c r="A26" s="101" t="s">
        <v>54</v>
      </c>
      <c r="B26" s="28">
        <f>B28-2</f>
        <v>2004</v>
      </c>
      <c r="C26" s="94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89">
        <f>IF(C26=0,,-F26/C26)</f>
        <v>0</v>
      </c>
      <c r="N26" s="89">
        <f>IF(C26=0,,-I26/C26)</f>
        <v>0</v>
      </c>
      <c r="O26" s="90">
        <f>IF(C26=0,,L26/C26)</f>
        <v>0</v>
      </c>
    </row>
    <row r="27" spans="1:15" ht="11.25" customHeight="1">
      <c r="A27" s="102"/>
      <c r="B27" s="18">
        <f>B28-1</f>
        <v>2005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5">
        <f>IF(C27=0,,-F27/C27)</f>
        <v>0</v>
      </c>
      <c r="N27" s="85">
        <f>IF(C27=0,,-I27/C27)</f>
        <v>0</v>
      </c>
      <c r="O27" s="91">
        <f>IF(C27=0,,L27/C27)</f>
        <v>0</v>
      </c>
    </row>
    <row r="28" spans="1:15" ht="11.25" customHeight="1">
      <c r="A28" s="103"/>
      <c r="B28" s="96">
        <v>2006</v>
      </c>
      <c r="C28" s="32">
        <v>22840</v>
      </c>
      <c r="D28" s="33">
        <v>669</v>
      </c>
      <c r="E28" s="33">
        <v>0</v>
      </c>
      <c r="F28" s="33">
        <v>-18197</v>
      </c>
      <c r="G28" s="33">
        <v>0</v>
      </c>
      <c r="H28" s="33">
        <v>0</v>
      </c>
      <c r="I28" s="33">
        <v>-4334</v>
      </c>
      <c r="J28" s="33">
        <v>0</v>
      </c>
      <c r="K28" s="33">
        <v>0</v>
      </c>
      <c r="L28" s="34">
        <v>978</v>
      </c>
      <c r="M28" s="92">
        <f>IF(C28=0,,-F28/C28)</f>
        <v>0.7967162872154115</v>
      </c>
      <c r="N28" s="92">
        <f>IF(C28=0,,-I28/C28)</f>
        <v>0.18975481611208406</v>
      </c>
      <c r="O28" s="93">
        <f>IF(C28=0,,L28/C28)</f>
        <v>0.04281961471103327</v>
      </c>
    </row>
    <row r="29" spans="1:15" ht="11.25" customHeight="1">
      <c r="A29" s="101" t="s">
        <v>63</v>
      </c>
      <c r="B29" s="28">
        <f>B31-2</f>
        <v>2004</v>
      </c>
      <c r="C29" s="94">
        <v>29307</v>
      </c>
      <c r="D29" s="29">
        <v>331</v>
      </c>
      <c r="E29" s="29">
        <v>0</v>
      </c>
      <c r="F29" s="29">
        <v>-27445</v>
      </c>
      <c r="G29" s="29">
        <v>0</v>
      </c>
      <c r="H29" s="29">
        <v>0</v>
      </c>
      <c r="I29" s="29">
        <v>-2654</v>
      </c>
      <c r="J29" s="29">
        <v>0</v>
      </c>
      <c r="K29" s="29">
        <v>0</v>
      </c>
      <c r="L29" s="30">
        <v>-461</v>
      </c>
      <c r="M29" s="89">
        <f>IF(C29=0,,-F29/C29)</f>
        <v>0.936465690790596</v>
      </c>
      <c r="N29" s="89">
        <f>IF(C29=0,,-I29/C29)</f>
        <v>0.09055856962500426</v>
      </c>
      <c r="O29" s="90">
        <f>IF(C29=0,,L29/C29)</f>
        <v>-0.015730030368171426</v>
      </c>
    </row>
    <row r="30" spans="1:15" ht="11.25" customHeight="1">
      <c r="A30" s="102"/>
      <c r="B30" s="18">
        <f>B31-1</f>
        <v>2005</v>
      </c>
      <c r="C30" s="19">
        <v>42205</v>
      </c>
      <c r="D30" s="20">
        <v>381</v>
      </c>
      <c r="E30" s="20">
        <v>0</v>
      </c>
      <c r="F30" s="20">
        <v>-57533</v>
      </c>
      <c r="G30" s="20">
        <v>0</v>
      </c>
      <c r="H30" s="20">
        <v>0</v>
      </c>
      <c r="I30" s="20">
        <v>-8457</v>
      </c>
      <c r="J30" s="20">
        <v>0</v>
      </c>
      <c r="K30" s="20">
        <v>0</v>
      </c>
      <c r="L30" s="21">
        <v>-23404</v>
      </c>
      <c r="M30" s="85">
        <f>IF(C30=0,,-F30/C30)</f>
        <v>1.363179718042886</v>
      </c>
      <c r="N30" s="85">
        <f>IF(C30=0,,-I30/C30)</f>
        <v>0.20037910200213244</v>
      </c>
      <c r="O30" s="91">
        <f>IF(C30=0,,L30/C30)</f>
        <v>-0.5545314536192394</v>
      </c>
    </row>
    <row r="31" spans="1:15" ht="11.25" customHeight="1">
      <c r="A31" s="103"/>
      <c r="B31" s="96">
        <v>2006</v>
      </c>
      <c r="C31" s="32">
        <v>65743</v>
      </c>
      <c r="D31" s="33">
        <v>1312</v>
      </c>
      <c r="E31" s="33">
        <v>0</v>
      </c>
      <c r="F31" s="33">
        <v>-62493</v>
      </c>
      <c r="G31" s="33">
        <v>0</v>
      </c>
      <c r="H31" s="33">
        <v>0</v>
      </c>
      <c r="I31" s="33">
        <v>-10017</v>
      </c>
      <c r="J31" s="33">
        <v>0</v>
      </c>
      <c r="K31" s="33">
        <v>0</v>
      </c>
      <c r="L31" s="34">
        <v>-5455</v>
      </c>
      <c r="M31" s="92">
        <f>IF(C31=0,,-F31/C31)</f>
        <v>0.950565079171927</v>
      </c>
      <c r="N31" s="92">
        <f>IF(C31=0,,-I31/C31)</f>
        <v>0.15236603136455593</v>
      </c>
      <c r="O31" s="93">
        <f>IF(C31=0,,L31/C31)</f>
        <v>-0.08297461326681167</v>
      </c>
    </row>
    <row r="32" spans="1:15" ht="11.25" customHeight="1">
      <c r="A32" s="101" t="s">
        <v>56</v>
      </c>
      <c r="B32" s="28">
        <f>B34-2</f>
        <v>2004</v>
      </c>
      <c r="C32" s="94">
        <v>2016548</v>
      </c>
      <c r="D32" s="29">
        <v>354455</v>
      </c>
      <c r="E32" s="29">
        <v>0</v>
      </c>
      <c r="F32" s="29">
        <v>-1973605</v>
      </c>
      <c r="G32" s="29">
        <v>0</v>
      </c>
      <c r="H32" s="29">
        <v>-4888</v>
      </c>
      <c r="I32" s="29">
        <v>-279538</v>
      </c>
      <c r="J32" s="29">
        <v>-100</v>
      </c>
      <c r="K32" s="29">
        <v>0</v>
      </c>
      <c r="L32" s="30">
        <v>112872</v>
      </c>
      <c r="M32" s="89">
        <f>IF(C32=0,,-F32/C32)</f>
        <v>0.9787046973342564</v>
      </c>
      <c r="N32" s="89">
        <f>IF(C32=0,,-I32/C32)</f>
        <v>0.1386220412308559</v>
      </c>
      <c r="O32" s="90">
        <f>IF(C32=0,,L32/C32)</f>
        <v>0.0559728803876724</v>
      </c>
    </row>
    <row r="33" spans="1:15" ht="11.25" customHeight="1">
      <c r="A33" s="102"/>
      <c r="B33" s="18">
        <f>B34-1</f>
        <v>2005</v>
      </c>
      <c r="C33" s="19">
        <v>2214070</v>
      </c>
      <c r="D33" s="20">
        <v>322096</v>
      </c>
      <c r="E33" s="20">
        <v>0</v>
      </c>
      <c r="F33" s="20">
        <v>-1878130</v>
      </c>
      <c r="G33" s="20">
        <v>0</v>
      </c>
      <c r="H33" s="20">
        <v>-5512</v>
      </c>
      <c r="I33" s="20">
        <v>-312243</v>
      </c>
      <c r="J33" s="20">
        <v>0</v>
      </c>
      <c r="K33" s="20">
        <v>0</v>
      </c>
      <c r="L33" s="21">
        <v>340281</v>
      </c>
      <c r="M33" s="85">
        <f>IF(C33=0,,-F33/C33)</f>
        <v>0.8482703798886214</v>
      </c>
      <c r="N33" s="85">
        <f>IF(C33=0,,-I33/C33)</f>
        <v>0.14102670647269508</v>
      </c>
      <c r="O33" s="91">
        <f>IF(C33=0,,L33/C33)</f>
        <v>0.1536902627288207</v>
      </c>
    </row>
    <row r="34" spans="1:15" ht="11.25" customHeight="1">
      <c r="A34" s="103"/>
      <c r="B34" s="96">
        <v>2006</v>
      </c>
      <c r="C34" s="32">
        <v>2192306</v>
      </c>
      <c r="D34" s="33">
        <v>381782</v>
      </c>
      <c r="E34" s="33">
        <v>0</v>
      </c>
      <c r="F34" s="33">
        <v>-3989581</v>
      </c>
      <c r="G34" s="33">
        <v>0</v>
      </c>
      <c r="H34" s="33">
        <v>-4122</v>
      </c>
      <c r="I34" s="33">
        <v>-288096</v>
      </c>
      <c r="J34" s="33">
        <v>0</v>
      </c>
      <c r="K34" s="33">
        <v>0</v>
      </c>
      <c r="L34" s="34">
        <v>-1707711</v>
      </c>
      <c r="M34" s="92">
        <f>IF(C34=0,,-F34/C34)</f>
        <v>1.8198102819588142</v>
      </c>
      <c r="N34" s="92">
        <f>IF(C34=0,,-I34/C34)</f>
        <v>0.13141231196739872</v>
      </c>
      <c r="O34" s="93">
        <f>IF(C34=0,,L34/C34)</f>
        <v>-0.7789564960365934</v>
      </c>
    </row>
    <row r="35" spans="1:15" ht="11.25" customHeight="1">
      <c r="A35" s="101" t="s">
        <v>57</v>
      </c>
      <c r="B35" s="28">
        <f>B37-2</f>
        <v>2004</v>
      </c>
      <c r="C35" s="94">
        <v>38217</v>
      </c>
      <c r="D35" s="29">
        <v>9522</v>
      </c>
      <c r="E35" s="29">
        <v>0</v>
      </c>
      <c r="F35" s="29">
        <v>-77608</v>
      </c>
      <c r="G35" s="29">
        <v>0</v>
      </c>
      <c r="H35" s="29">
        <v>0</v>
      </c>
      <c r="I35" s="29">
        <v>-7335</v>
      </c>
      <c r="J35" s="29">
        <v>0</v>
      </c>
      <c r="K35" s="29">
        <v>0</v>
      </c>
      <c r="L35" s="30">
        <v>-37204</v>
      </c>
      <c r="M35" s="89">
        <f>IF(C35=0,,-F35/C35)</f>
        <v>2.0307193133945627</v>
      </c>
      <c r="N35" s="89">
        <f>IF(C35=0,,-I35/C35)</f>
        <v>0.1919302928016328</v>
      </c>
      <c r="O35" s="90">
        <f>IF(C35=0,,L35/C35)</f>
        <v>-0.9734934714917445</v>
      </c>
    </row>
    <row r="36" spans="1:15" ht="11.25" customHeight="1">
      <c r="A36" s="102"/>
      <c r="B36" s="18">
        <f>B37-1</f>
        <v>2005</v>
      </c>
      <c r="C36" s="19">
        <v>38998</v>
      </c>
      <c r="D36" s="20">
        <v>7001</v>
      </c>
      <c r="E36" s="20">
        <v>0</v>
      </c>
      <c r="F36" s="20">
        <v>-22737</v>
      </c>
      <c r="G36" s="20">
        <v>0</v>
      </c>
      <c r="H36" s="20">
        <v>0</v>
      </c>
      <c r="I36" s="20">
        <v>-7084</v>
      </c>
      <c r="J36" s="20">
        <v>0</v>
      </c>
      <c r="K36" s="20">
        <v>0</v>
      </c>
      <c r="L36" s="21">
        <v>16178</v>
      </c>
      <c r="M36" s="85">
        <f>IF(C36=0,,-F36/C36)</f>
        <v>0.5830298989691779</v>
      </c>
      <c r="N36" s="85">
        <f>IF(C36=0,,-I36/C36)</f>
        <v>0.1816503410431304</v>
      </c>
      <c r="O36" s="91">
        <f>IF(C36=0,,L36/C36)</f>
        <v>0.4148417867582953</v>
      </c>
    </row>
    <row r="37" spans="1:15" ht="11.25" customHeight="1">
      <c r="A37" s="103"/>
      <c r="B37" s="96">
        <v>2006</v>
      </c>
      <c r="C37" s="32">
        <v>46272</v>
      </c>
      <c r="D37" s="33">
        <v>7459</v>
      </c>
      <c r="E37" s="33">
        <v>546</v>
      </c>
      <c r="F37" s="33">
        <v>-36837</v>
      </c>
      <c r="G37" s="33">
        <v>0</v>
      </c>
      <c r="H37" s="33">
        <v>0</v>
      </c>
      <c r="I37" s="33">
        <v>-7047</v>
      </c>
      <c r="J37" s="33">
        <v>0</v>
      </c>
      <c r="K37" s="33">
        <v>0</v>
      </c>
      <c r="L37" s="34">
        <v>10393</v>
      </c>
      <c r="M37" s="92">
        <f>IF(C37=0,,-F37/C37)</f>
        <v>0.7960969917012448</v>
      </c>
      <c r="N37" s="92">
        <f>IF(C37=0,,-I37/C37)</f>
        <v>0.1522951244813278</v>
      </c>
      <c r="O37" s="93">
        <f>IF(C37=0,,L37/C37)</f>
        <v>0.224606673582296</v>
      </c>
    </row>
  </sheetData>
  <mergeCells count="10">
    <mergeCell ref="A32:A34"/>
    <mergeCell ref="A35:A37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10464963</v>
      </c>
      <c r="D7" s="49">
        <v>9955896</v>
      </c>
      <c r="E7" s="48">
        <v>10188917</v>
      </c>
      <c r="F7" s="50">
        <v>-9502910</v>
      </c>
      <c r="G7" s="49">
        <v>-1535820</v>
      </c>
      <c r="H7" s="51">
        <v>625020</v>
      </c>
      <c r="I7" s="51">
        <v>624903</v>
      </c>
      <c r="J7" s="48">
        <v>4320727</v>
      </c>
      <c r="K7" s="50">
        <v>32497252</v>
      </c>
      <c r="L7" s="50">
        <v>10040949</v>
      </c>
      <c r="M7" s="50">
        <v>1132374</v>
      </c>
      <c r="N7" s="50">
        <v>47991302</v>
      </c>
      <c r="O7" s="49">
        <v>44647461</v>
      </c>
      <c r="P7" s="71">
        <f>IF(E7=0,,-F7/E7)</f>
        <v>0.9326712544620788</v>
      </c>
      <c r="Q7" s="71">
        <f>IF(E7=0,,-G7/E7)</f>
        <v>0.15073437147441676</v>
      </c>
      <c r="R7" s="72">
        <f>IF(E7=0,,I7/E7)</f>
        <v>0.06133164103702091</v>
      </c>
    </row>
    <row r="8" spans="1:18" ht="11.25" customHeight="1">
      <c r="A8" s="17"/>
      <c r="B8" s="18">
        <f>B9-1</f>
        <v>2005</v>
      </c>
      <c r="C8" s="52">
        <v>10932881</v>
      </c>
      <c r="D8" s="53">
        <v>10318974</v>
      </c>
      <c r="E8" s="52">
        <v>10717452</v>
      </c>
      <c r="F8" s="54">
        <v>-9402355</v>
      </c>
      <c r="G8" s="53">
        <v>-1695754</v>
      </c>
      <c r="H8" s="55">
        <v>1224163</v>
      </c>
      <c r="I8" s="55">
        <v>1224163</v>
      </c>
      <c r="J8" s="52">
        <v>4539087</v>
      </c>
      <c r="K8" s="54">
        <v>34826781</v>
      </c>
      <c r="L8" s="54">
        <v>10853009</v>
      </c>
      <c r="M8" s="54">
        <v>1241231</v>
      </c>
      <c r="N8" s="54">
        <v>51460108</v>
      </c>
      <c r="O8" s="53">
        <v>47554151</v>
      </c>
      <c r="P8" s="73">
        <f>IF(E8=0,,-F8/E8)</f>
        <v>0.8772938754472611</v>
      </c>
      <c r="Q8" s="73">
        <f>IF(E8=0,,-G8/E8)</f>
        <v>0.15822361509060176</v>
      </c>
      <c r="R8" s="74">
        <f>IF(E8=0,,I8/E8)</f>
        <v>0.11422145860788553</v>
      </c>
    </row>
    <row r="9" spans="1:18" ht="11.25" customHeight="1" thickBot="1">
      <c r="A9" s="22"/>
      <c r="B9" s="97">
        <v>2006</v>
      </c>
      <c r="C9" s="56">
        <v>10932587</v>
      </c>
      <c r="D9" s="57">
        <v>10356511</v>
      </c>
      <c r="E9" s="56">
        <v>10803321</v>
      </c>
      <c r="F9" s="58">
        <v>-11473303</v>
      </c>
      <c r="G9" s="57">
        <v>-1865368</v>
      </c>
      <c r="H9" s="59">
        <v>-959322</v>
      </c>
      <c r="I9" s="59">
        <v>-959322</v>
      </c>
      <c r="J9" s="56">
        <v>4682628</v>
      </c>
      <c r="K9" s="58">
        <v>39087089</v>
      </c>
      <c r="L9" s="58">
        <v>11417731</v>
      </c>
      <c r="M9" s="58">
        <v>1697926</v>
      </c>
      <c r="N9" s="58">
        <v>56885374</v>
      </c>
      <c r="O9" s="57">
        <v>52450775</v>
      </c>
      <c r="P9" s="75">
        <f>IF(E9=0,,-F9/E9)</f>
        <v>1.0620163003580103</v>
      </c>
      <c r="Q9" s="75">
        <f>IF(E9=0,,-G9/E9)</f>
        <v>0.17266616441370206</v>
      </c>
      <c r="R9" s="76">
        <f>IF(E9=0,,I9/E9)</f>
        <v>-0.0887988054784265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45</v>
      </c>
      <c r="B11" s="28">
        <f>B13-2</f>
        <v>2004</v>
      </c>
      <c r="C11" s="64">
        <v>176903</v>
      </c>
      <c r="D11" s="63">
        <v>64874</v>
      </c>
      <c r="E11" s="64">
        <v>163506</v>
      </c>
      <c r="F11" s="65">
        <v>-145097</v>
      </c>
      <c r="G11" s="63">
        <v>-18145</v>
      </c>
      <c r="H11" s="66">
        <v>12346</v>
      </c>
      <c r="I11" s="64">
        <v>12346</v>
      </c>
      <c r="J11" s="64">
        <v>87004</v>
      </c>
      <c r="K11" s="65">
        <v>360930</v>
      </c>
      <c r="L11" s="65">
        <v>2185</v>
      </c>
      <c r="M11" s="65">
        <v>8954</v>
      </c>
      <c r="N11" s="65">
        <v>459073</v>
      </c>
      <c r="O11" s="63">
        <v>161140</v>
      </c>
      <c r="P11" s="77">
        <f>IF(E11=0,,-F11/E11)</f>
        <v>0.8874108595403227</v>
      </c>
      <c r="Q11" s="77">
        <f>IF(E11=0,,-G11/E11)</f>
        <v>0.11097452081269189</v>
      </c>
      <c r="R11" s="78">
        <f>IF(E11=0,,I11/E11)</f>
        <v>0.07550793243061417</v>
      </c>
    </row>
    <row r="12" spans="1:18" ht="11.25" customHeight="1">
      <c r="A12" s="102"/>
      <c r="B12" s="18">
        <f>B13-1</f>
        <v>2005</v>
      </c>
      <c r="C12" s="52">
        <v>204052</v>
      </c>
      <c r="D12" s="53">
        <v>61278</v>
      </c>
      <c r="E12" s="52">
        <v>189995</v>
      </c>
      <c r="F12" s="54">
        <v>-146053</v>
      </c>
      <c r="G12" s="53">
        <v>-30502</v>
      </c>
      <c r="H12" s="55">
        <v>1005</v>
      </c>
      <c r="I12" s="52">
        <v>1005</v>
      </c>
      <c r="J12" s="52">
        <v>101061</v>
      </c>
      <c r="K12" s="54">
        <v>427903</v>
      </c>
      <c r="L12" s="54">
        <v>3078</v>
      </c>
      <c r="M12" s="54">
        <v>13873</v>
      </c>
      <c r="N12" s="54">
        <v>545915</v>
      </c>
      <c r="O12" s="53">
        <v>183033</v>
      </c>
      <c r="P12" s="73">
        <f>IF(E12=0,,-F12/E12)</f>
        <v>0.7687202294797232</v>
      </c>
      <c r="Q12" s="73">
        <f>IF(E12=0,,-G12/E12)</f>
        <v>0.1605410668701808</v>
      </c>
      <c r="R12" s="79">
        <f>IF(E12=0,,I12/E12)</f>
        <v>0.005289612884549593</v>
      </c>
    </row>
    <row r="13" spans="1:18" ht="11.25" customHeight="1">
      <c r="A13" s="103"/>
      <c r="B13" s="31">
        <v>2006</v>
      </c>
      <c r="C13" s="67">
        <v>229951</v>
      </c>
      <c r="D13" s="68">
        <v>116804</v>
      </c>
      <c r="E13" s="67">
        <v>219517</v>
      </c>
      <c r="F13" s="69">
        <v>-141858</v>
      </c>
      <c r="G13" s="68">
        <v>-35323</v>
      </c>
      <c r="H13" s="70">
        <v>61089</v>
      </c>
      <c r="I13" s="67">
        <v>61089</v>
      </c>
      <c r="J13" s="67">
        <v>111495</v>
      </c>
      <c r="K13" s="69">
        <v>475809</v>
      </c>
      <c r="L13" s="69">
        <v>12147</v>
      </c>
      <c r="M13" s="69">
        <v>14196</v>
      </c>
      <c r="N13" s="69">
        <v>613647</v>
      </c>
      <c r="O13" s="68">
        <v>181271</v>
      </c>
      <c r="P13" s="80">
        <f>IF(E13=0,,-F13/E13)</f>
        <v>0.6462278547902895</v>
      </c>
      <c r="Q13" s="80">
        <f>IF(E13=0,,-G13/E13)</f>
        <v>0.16091236669597342</v>
      </c>
      <c r="R13" s="81">
        <f>IF(E13=0,,I13/E13)</f>
        <v>0.278288241912927</v>
      </c>
    </row>
    <row r="14" spans="1:18" ht="11.25" customHeight="1">
      <c r="A14" s="101" t="s">
        <v>46</v>
      </c>
      <c r="B14" s="28">
        <f>B16-2</f>
        <v>2004</v>
      </c>
      <c r="C14" s="64">
        <v>1635531</v>
      </c>
      <c r="D14" s="63">
        <v>1555194</v>
      </c>
      <c r="E14" s="64">
        <v>1589417</v>
      </c>
      <c r="F14" s="65">
        <v>-1319697</v>
      </c>
      <c r="G14" s="63">
        <v>-271131</v>
      </c>
      <c r="H14" s="66">
        <v>330236</v>
      </c>
      <c r="I14" s="64">
        <v>330236</v>
      </c>
      <c r="J14" s="64">
        <v>794602</v>
      </c>
      <c r="K14" s="65">
        <v>5115601</v>
      </c>
      <c r="L14" s="65">
        <v>2333520</v>
      </c>
      <c r="M14" s="65">
        <v>115300</v>
      </c>
      <c r="N14" s="65">
        <v>8359023</v>
      </c>
      <c r="O14" s="63">
        <v>6946138</v>
      </c>
      <c r="P14" s="77">
        <f>IF(E14=0,,-F14/E14)</f>
        <v>0.8303025574786227</v>
      </c>
      <c r="Q14" s="77">
        <f>IF(E14=0,,-G14/E14)</f>
        <v>0.17058518941221845</v>
      </c>
      <c r="R14" s="78">
        <f>IF(E14=0,,I14/E14)</f>
        <v>0.20777178047044922</v>
      </c>
    </row>
    <row r="15" spans="1:18" ht="11.25" customHeight="1">
      <c r="A15" s="102"/>
      <c r="B15" s="18">
        <f>B16-1</f>
        <v>2005</v>
      </c>
      <c r="C15" s="52">
        <v>1673507</v>
      </c>
      <c r="D15" s="53">
        <v>1662618</v>
      </c>
      <c r="E15" s="52">
        <v>1666376</v>
      </c>
      <c r="F15" s="54">
        <v>-1446779</v>
      </c>
      <c r="G15" s="53">
        <v>-277007</v>
      </c>
      <c r="H15" s="55">
        <v>325404</v>
      </c>
      <c r="I15" s="52">
        <v>325404</v>
      </c>
      <c r="J15" s="52">
        <v>801733</v>
      </c>
      <c r="K15" s="54">
        <v>5141301</v>
      </c>
      <c r="L15" s="54">
        <v>2646907</v>
      </c>
      <c r="M15" s="54">
        <v>115600</v>
      </c>
      <c r="N15" s="54">
        <v>8705541</v>
      </c>
      <c r="O15" s="53">
        <v>7303571</v>
      </c>
      <c r="P15" s="73">
        <f>IF(E15=0,,-F15/E15)</f>
        <v>0.8682188173617479</v>
      </c>
      <c r="Q15" s="73">
        <f>IF(E15=0,,-G15/E15)</f>
        <v>0.16623319106852236</v>
      </c>
      <c r="R15" s="79">
        <f>IF(E15=0,,I15/E15)</f>
        <v>0.19527645621396372</v>
      </c>
    </row>
    <row r="16" spans="1:18" ht="11.25" customHeight="1">
      <c r="A16" s="103"/>
      <c r="B16" s="31">
        <v>2006</v>
      </c>
      <c r="C16" s="67">
        <v>1610500</v>
      </c>
      <c r="D16" s="68">
        <v>1595993</v>
      </c>
      <c r="E16" s="67">
        <v>1638262</v>
      </c>
      <c r="F16" s="69">
        <v>-1418868</v>
      </c>
      <c r="G16" s="68">
        <v>-407953</v>
      </c>
      <c r="H16" s="70">
        <v>148251</v>
      </c>
      <c r="I16" s="67">
        <v>148251</v>
      </c>
      <c r="J16" s="67">
        <v>773971</v>
      </c>
      <c r="K16" s="69">
        <v>5369794</v>
      </c>
      <c r="L16" s="69">
        <v>2741613</v>
      </c>
      <c r="M16" s="69">
        <v>132388</v>
      </c>
      <c r="N16" s="69">
        <v>9017766</v>
      </c>
      <c r="O16" s="68">
        <v>7617776</v>
      </c>
      <c r="P16" s="80">
        <f>IF(E16=0,,-F16/E16)</f>
        <v>0.8660812495193076</v>
      </c>
      <c r="Q16" s="80">
        <f>IF(E16=0,,-G16/E16)</f>
        <v>0.2490157252014635</v>
      </c>
      <c r="R16" s="81">
        <f>IF(E16=0,,I16/E16)</f>
        <v>0.09049285157074997</v>
      </c>
    </row>
    <row r="17" spans="1:18" ht="11.25" customHeight="1">
      <c r="A17" s="101" t="s">
        <v>47</v>
      </c>
      <c r="B17" s="28">
        <f>B19-2</f>
        <v>2004</v>
      </c>
      <c r="C17" s="64">
        <v>2977528</v>
      </c>
      <c r="D17" s="63">
        <v>2973393</v>
      </c>
      <c r="E17" s="64">
        <v>2881677</v>
      </c>
      <c r="F17" s="65">
        <v>-2802673</v>
      </c>
      <c r="G17" s="63">
        <v>-423179</v>
      </c>
      <c r="H17" s="66">
        <v>7942</v>
      </c>
      <c r="I17" s="64">
        <v>7942</v>
      </c>
      <c r="J17" s="64">
        <v>1339422</v>
      </c>
      <c r="K17" s="65">
        <v>9461191</v>
      </c>
      <c r="L17" s="65">
        <v>2431983</v>
      </c>
      <c r="M17" s="65">
        <v>310122</v>
      </c>
      <c r="N17" s="65">
        <v>13542718</v>
      </c>
      <c r="O17" s="63">
        <v>13476115</v>
      </c>
      <c r="P17" s="77">
        <f>IF(E17=0,,-F17/E17)</f>
        <v>0.9725840196524455</v>
      </c>
      <c r="Q17" s="77">
        <f>IF(E17=0,,-G17/E17)</f>
        <v>0.14685164229023587</v>
      </c>
      <c r="R17" s="78">
        <f>IF(E17=0,,I17/E17)</f>
        <v>0.002756034073215006</v>
      </c>
    </row>
    <row r="18" spans="1:18" ht="11.25" customHeight="1">
      <c r="A18" s="102"/>
      <c r="B18" s="18">
        <f>B19-1</f>
        <v>2005</v>
      </c>
      <c r="C18" s="52">
        <v>3108523</v>
      </c>
      <c r="D18" s="53">
        <v>3104015</v>
      </c>
      <c r="E18" s="52">
        <v>3021992</v>
      </c>
      <c r="F18" s="54">
        <v>-2899401</v>
      </c>
      <c r="G18" s="53">
        <v>-465746</v>
      </c>
      <c r="H18" s="55">
        <v>74337</v>
      </c>
      <c r="I18" s="52">
        <v>74337</v>
      </c>
      <c r="J18" s="52">
        <v>1436307</v>
      </c>
      <c r="K18" s="54">
        <v>10503934</v>
      </c>
      <c r="L18" s="54">
        <v>2599154</v>
      </c>
      <c r="M18" s="54">
        <v>352665</v>
      </c>
      <c r="N18" s="54">
        <v>14892060</v>
      </c>
      <c r="O18" s="53">
        <v>14834188</v>
      </c>
      <c r="P18" s="73">
        <f>IF(E18=0,,-F18/E18)</f>
        <v>0.9594337112738882</v>
      </c>
      <c r="Q18" s="73">
        <f>IF(E18=0,,-G18/E18)</f>
        <v>0.15411887258470572</v>
      </c>
      <c r="R18" s="79">
        <f>IF(E18=0,,I18/E18)</f>
        <v>0.02459867531085456</v>
      </c>
    </row>
    <row r="19" spans="1:18" ht="11.25" customHeight="1">
      <c r="A19" s="103"/>
      <c r="B19" s="31">
        <v>2006</v>
      </c>
      <c r="C19" s="67">
        <v>3090478</v>
      </c>
      <c r="D19" s="68">
        <v>3086129</v>
      </c>
      <c r="E19" s="67">
        <v>3083731</v>
      </c>
      <c r="F19" s="69">
        <v>-2918696</v>
      </c>
      <c r="G19" s="68">
        <v>-474993</v>
      </c>
      <c r="H19" s="70">
        <v>87023</v>
      </c>
      <c r="I19" s="67">
        <v>87023</v>
      </c>
      <c r="J19" s="67">
        <v>1443054</v>
      </c>
      <c r="K19" s="69">
        <v>11611301</v>
      </c>
      <c r="L19" s="69">
        <v>2709580</v>
      </c>
      <c r="M19" s="69">
        <v>408890</v>
      </c>
      <c r="N19" s="69">
        <v>16172825</v>
      </c>
      <c r="O19" s="68">
        <v>16118198</v>
      </c>
      <c r="P19" s="80">
        <f>IF(E19=0,,-F19/E19)</f>
        <v>0.9464820375058655</v>
      </c>
      <c r="Q19" s="80">
        <f>IF(E19=0,,-G19/E19)</f>
        <v>0.1540319178294086</v>
      </c>
      <c r="R19" s="81">
        <f>IF(E19=0,,I19/E19)</f>
        <v>0.02822003605372842</v>
      </c>
    </row>
    <row r="20" spans="1:18" ht="11.25" customHeight="1">
      <c r="A20" s="101" t="s">
        <v>50</v>
      </c>
      <c r="B20" s="28">
        <f>B22-2</f>
        <v>2004</v>
      </c>
      <c r="C20" s="64">
        <v>3400498</v>
      </c>
      <c r="D20" s="63">
        <v>3139975</v>
      </c>
      <c r="E20" s="64">
        <v>3353116</v>
      </c>
      <c r="F20" s="65">
        <v>-3016155</v>
      </c>
      <c r="G20" s="63">
        <v>-524446</v>
      </c>
      <c r="H20" s="66">
        <v>206334</v>
      </c>
      <c r="I20" s="64">
        <v>206334</v>
      </c>
      <c r="J20" s="64">
        <v>1242118</v>
      </c>
      <c r="K20" s="65">
        <v>9278638</v>
      </c>
      <c r="L20" s="65">
        <v>2574705</v>
      </c>
      <c r="M20" s="65">
        <v>616813</v>
      </c>
      <c r="N20" s="65">
        <v>13712274</v>
      </c>
      <c r="O20" s="63">
        <v>13025106</v>
      </c>
      <c r="P20" s="77">
        <f>IF(E20=0,,-F20/E20)</f>
        <v>0.899508099332084</v>
      </c>
      <c r="Q20" s="77">
        <f>IF(E20=0,,-G20/E20)</f>
        <v>0.15640556425724608</v>
      </c>
      <c r="R20" s="78">
        <f>IF(E20=0,,I20/E20)</f>
        <v>0.06153500206971665</v>
      </c>
    </row>
    <row r="21" spans="1:18" ht="11.25" customHeight="1">
      <c r="A21" s="102"/>
      <c r="B21" s="18">
        <f>B22-1</f>
        <v>2005</v>
      </c>
      <c r="C21" s="52">
        <v>3448544</v>
      </c>
      <c r="D21" s="53">
        <v>3067877</v>
      </c>
      <c r="E21" s="52">
        <v>3379960</v>
      </c>
      <c r="F21" s="54">
        <v>-2820707</v>
      </c>
      <c r="G21" s="53">
        <v>-578794</v>
      </c>
      <c r="H21" s="55">
        <v>493629</v>
      </c>
      <c r="I21" s="52">
        <v>493629</v>
      </c>
      <c r="J21" s="52">
        <v>1310700</v>
      </c>
      <c r="K21" s="54">
        <v>10063703</v>
      </c>
      <c r="L21" s="54">
        <v>2699843</v>
      </c>
      <c r="M21" s="54">
        <v>665153</v>
      </c>
      <c r="N21" s="54">
        <v>14739399</v>
      </c>
      <c r="O21" s="53">
        <v>13534331</v>
      </c>
      <c r="P21" s="73">
        <f>IF(E21=0,,-F21/E21)</f>
        <v>0.8345385744209991</v>
      </c>
      <c r="Q21" s="73">
        <f>IF(E21=0,,-G21/E21)</f>
        <v>0.17124285494502894</v>
      </c>
      <c r="R21" s="79">
        <f>IF(E21=0,,I21/E21)</f>
        <v>0.14604581119303187</v>
      </c>
    </row>
    <row r="22" spans="1:18" ht="11.25" customHeight="1">
      <c r="A22" s="103"/>
      <c r="B22" s="31">
        <v>2006</v>
      </c>
      <c r="C22" s="67">
        <v>3423994</v>
      </c>
      <c r="D22" s="68">
        <v>3048470</v>
      </c>
      <c r="E22" s="67">
        <v>3367796</v>
      </c>
      <c r="F22" s="69">
        <v>-2761949</v>
      </c>
      <c r="G22" s="68">
        <v>-617545</v>
      </c>
      <c r="H22" s="70">
        <v>434748</v>
      </c>
      <c r="I22" s="67">
        <v>434748</v>
      </c>
      <c r="J22" s="67">
        <v>1380665</v>
      </c>
      <c r="K22" s="69">
        <v>10766603</v>
      </c>
      <c r="L22" s="69">
        <v>2872565</v>
      </c>
      <c r="M22" s="69">
        <v>639447</v>
      </c>
      <c r="N22" s="69">
        <v>15659280</v>
      </c>
      <c r="O22" s="68">
        <v>14001189</v>
      </c>
      <c r="P22" s="80">
        <f>IF(E22=0,,-F22/E22)</f>
        <v>0.8201057902557043</v>
      </c>
      <c r="Q22" s="80">
        <f>IF(E22=0,,-G22/E22)</f>
        <v>0.1833676980434682</v>
      </c>
      <c r="R22" s="81">
        <f>IF(E22=0,,I22/E22)</f>
        <v>0.12908976671983696</v>
      </c>
    </row>
    <row r="23" spans="1:18" ht="11.25" customHeight="1">
      <c r="A23" s="101" t="s">
        <v>51</v>
      </c>
      <c r="B23" s="28">
        <f>B25-2</f>
        <v>2004</v>
      </c>
      <c r="C23" s="64">
        <v>95237</v>
      </c>
      <c r="D23" s="63">
        <v>79609</v>
      </c>
      <c r="E23" s="64">
        <v>80714</v>
      </c>
      <c r="F23" s="65">
        <v>-70410</v>
      </c>
      <c r="G23" s="63">
        <v>-10009</v>
      </c>
      <c r="H23" s="66">
        <v>-7162</v>
      </c>
      <c r="I23" s="64">
        <v>-7162</v>
      </c>
      <c r="J23" s="64">
        <v>39533</v>
      </c>
      <c r="K23" s="65">
        <v>140031</v>
      </c>
      <c r="L23" s="65">
        <v>1576</v>
      </c>
      <c r="M23" s="65">
        <v>0</v>
      </c>
      <c r="N23" s="65">
        <v>181140</v>
      </c>
      <c r="O23" s="63">
        <v>158059</v>
      </c>
      <c r="P23" s="77">
        <f>IF(E23=0,,-F23/E23)</f>
        <v>0.8723393711128181</v>
      </c>
      <c r="Q23" s="77">
        <f>IF(E23=0,,-G23/E23)</f>
        <v>0.12400574869291572</v>
      </c>
      <c r="R23" s="78">
        <f>IF(E23=0,,I23/E23)</f>
        <v>-0.08873305746215031</v>
      </c>
    </row>
    <row r="24" spans="1:18" ht="11.25" customHeight="1">
      <c r="A24" s="102"/>
      <c r="B24" s="18">
        <f>B25-1</f>
        <v>2005</v>
      </c>
      <c r="C24" s="52">
        <v>106315</v>
      </c>
      <c r="D24" s="53">
        <v>87993</v>
      </c>
      <c r="E24" s="52">
        <v>106746</v>
      </c>
      <c r="F24" s="54">
        <v>-61905</v>
      </c>
      <c r="G24" s="53">
        <v>-15942</v>
      </c>
      <c r="H24" s="55">
        <v>-3267</v>
      </c>
      <c r="I24" s="52">
        <v>-3267</v>
      </c>
      <c r="J24" s="52">
        <v>39073</v>
      </c>
      <c r="K24" s="54">
        <v>181533</v>
      </c>
      <c r="L24" s="54">
        <v>1351</v>
      </c>
      <c r="M24" s="54">
        <v>14200</v>
      </c>
      <c r="N24" s="54">
        <v>236157</v>
      </c>
      <c r="O24" s="53">
        <v>208017</v>
      </c>
      <c r="P24" s="73">
        <f>IF(E24=0,,-F24/E24)</f>
        <v>0.5799280535102018</v>
      </c>
      <c r="Q24" s="73">
        <f>IF(E24=0,,-G24/E24)</f>
        <v>0.14934517452644597</v>
      </c>
      <c r="R24" s="79">
        <f>IF(E24=0,,I24/E24)</f>
        <v>-0.030605362261817773</v>
      </c>
    </row>
    <row r="25" spans="1:18" ht="11.25" customHeight="1">
      <c r="A25" s="103"/>
      <c r="B25" s="31">
        <v>2006</v>
      </c>
      <c r="C25" s="67">
        <v>120981</v>
      </c>
      <c r="D25" s="68">
        <v>103981</v>
      </c>
      <c r="E25" s="67">
        <v>115130</v>
      </c>
      <c r="F25" s="69">
        <v>-85750</v>
      </c>
      <c r="G25" s="68">
        <v>-19942</v>
      </c>
      <c r="H25" s="70">
        <v>11362</v>
      </c>
      <c r="I25" s="67">
        <v>11362</v>
      </c>
      <c r="J25" s="67">
        <v>44924</v>
      </c>
      <c r="K25" s="69">
        <v>226338</v>
      </c>
      <c r="L25" s="69">
        <v>0</v>
      </c>
      <c r="M25" s="69">
        <v>17200</v>
      </c>
      <c r="N25" s="69">
        <v>288462</v>
      </c>
      <c r="O25" s="68">
        <v>250280</v>
      </c>
      <c r="P25" s="80">
        <f>IF(E25=0,,-F25/E25)</f>
        <v>0.7448102145400851</v>
      </c>
      <c r="Q25" s="80">
        <f>IF(E25=0,,-G25/E25)</f>
        <v>0.17321288977677407</v>
      </c>
      <c r="R25" s="81">
        <f>IF(E25=0,,I25/E25)</f>
        <v>0.098688439155737</v>
      </c>
    </row>
    <row r="26" spans="1:18" ht="11.25" customHeight="1">
      <c r="A26" s="101" t="s">
        <v>54</v>
      </c>
      <c r="B26" s="28">
        <f>B28-2</f>
        <v>2004</v>
      </c>
      <c r="C26" s="64">
        <v>0</v>
      </c>
      <c r="D26" s="63">
        <v>0</v>
      </c>
      <c r="E26" s="64">
        <v>0</v>
      </c>
      <c r="F26" s="65">
        <v>0</v>
      </c>
      <c r="G26" s="63">
        <v>0</v>
      </c>
      <c r="H26" s="66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3">
        <v>0</v>
      </c>
      <c r="P26" s="77">
        <f>IF(E26=0,,-F26/E26)</f>
        <v>0</v>
      </c>
      <c r="Q26" s="77">
        <f>IF(E26=0,,-G26/E26)</f>
        <v>0</v>
      </c>
      <c r="R26" s="78">
        <f>IF(E26=0,,I26/E26)</f>
        <v>0</v>
      </c>
    </row>
    <row r="27" spans="1:18" ht="11.25" customHeight="1">
      <c r="A27" s="102"/>
      <c r="B27" s="18">
        <f>B28-1</f>
        <v>2005</v>
      </c>
      <c r="C27" s="52">
        <v>0</v>
      </c>
      <c r="D27" s="53">
        <v>0</v>
      </c>
      <c r="E27" s="52">
        <v>0</v>
      </c>
      <c r="F27" s="54">
        <v>0</v>
      </c>
      <c r="G27" s="53">
        <v>0</v>
      </c>
      <c r="H27" s="55">
        <v>0</v>
      </c>
      <c r="I27" s="52">
        <v>0</v>
      </c>
      <c r="J27" s="52">
        <v>0</v>
      </c>
      <c r="K27" s="54">
        <v>0</v>
      </c>
      <c r="L27" s="54">
        <v>0</v>
      </c>
      <c r="M27" s="54">
        <v>0</v>
      </c>
      <c r="N27" s="54">
        <v>0</v>
      </c>
      <c r="O27" s="53">
        <v>0</v>
      </c>
      <c r="P27" s="73">
        <f>IF(E27=0,,-F27/E27)</f>
        <v>0</v>
      </c>
      <c r="Q27" s="73">
        <f>IF(E27=0,,-G27/E27)</f>
        <v>0</v>
      </c>
      <c r="R27" s="79">
        <f>IF(E27=0,,I27/E27)</f>
        <v>0</v>
      </c>
    </row>
    <row r="28" spans="1:18" ht="11.25" customHeight="1">
      <c r="A28" s="103"/>
      <c r="B28" s="31">
        <v>2006</v>
      </c>
      <c r="C28" s="67">
        <v>56682</v>
      </c>
      <c r="D28" s="68">
        <v>54709</v>
      </c>
      <c r="E28" s="67">
        <v>24988</v>
      </c>
      <c r="F28" s="69">
        <v>-18197</v>
      </c>
      <c r="G28" s="68">
        <v>-4334</v>
      </c>
      <c r="H28" s="70">
        <v>978</v>
      </c>
      <c r="I28" s="67">
        <v>978</v>
      </c>
      <c r="J28" s="67">
        <v>32201</v>
      </c>
      <c r="K28" s="69">
        <v>13881</v>
      </c>
      <c r="L28" s="69">
        <v>0</v>
      </c>
      <c r="M28" s="69">
        <v>528</v>
      </c>
      <c r="N28" s="69">
        <v>46610</v>
      </c>
      <c r="O28" s="68">
        <v>46610</v>
      </c>
      <c r="P28" s="80">
        <f>IF(E28=0,,-F28/E28)</f>
        <v>0.7282295501840884</v>
      </c>
      <c r="Q28" s="80">
        <f>IF(E28=0,,-G28/E28)</f>
        <v>0.17344325276132544</v>
      </c>
      <c r="R28" s="81">
        <f>IF(E28=0,,I28/E28)</f>
        <v>0.039138786617576436</v>
      </c>
    </row>
    <row r="29" spans="1:18" ht="11.25" customHeight="1">
      <c r="A29" s="101" t="s">
        <v>63</v>
      </c>
      <c r="B29" s="28">
        <f>B31-2</f>
        <v>2004</v>
      </c>
      <c r="C29" s="64">
        <v>36181</v>
      </c>
      <c r="D29" s="63">
        <v>33573</v>
      </c>
      <c r="E29" s="64">
        <v>31915</v>
      </c>
      <c r="F29" s="65">
        <v>-28358</v>
      </c>
      <c r="G29" s="63">
        <v>-2654</v>
      </c>
      <c r="H29" s="66">
        <v>-461</v>
      </c>
      <c r="I29" s="64">
        <v>-461</v>
      </c>
      <c r="J29" s="64">
        <v>18205</v>
      </c>
      <c r="K29" s="65">
        <v>28999</v>
      </c>
      <c r="L29" s="65">
        <v>0</v>
      </c>
      <c r="M29" s="65">
        <v>857</v>
      </c>
      <c r="N29" s="65">
        <v>48061</v>
      </c>
      <c r="O29" s="63">
        <v>47148</v>
      </c>
      <c r="P29" s="77">
        <f>IF(E29=0,,-F29/E29)</f>
        <v>0.8885477048409839</v>
      </c>
      <c r="Q29" s="77">
        <f>IF(E29=0,,-G29/E29)</f>
        <v>0.08315838947203509</v>
      </c>
      <c r="R29" s="78">
        <f>IF(E29=0,,I29/E29)</f>
        <v>-0.014444618517938273</v>
      </c>
    </row>
    <row r="30" spans="1:18" ht="11.25" customHeight="1">
      <c r="A30" s="102"/>
      <c r="B30" s="18">
        <f>B31-1</f>
        <v>2005</v>
      </c>
      <c r="C30" s="52">
        <v>62537</v>
      </c>
      <c r="D30" s="53">
        <v>58711</v>
      </c>
      <c r="E30" s="52">
        <v>46031</v>
      </c>
      <c r="F30" s="54">
        <v>-57678</v>
      </c>
      <c r="G30" s="53">
        <v>-8457</v>
      </c>
      <c r="H30" s="55">
        <v>-23404</v>
      </c>
      <c r="I30" s="52">
        <v>-23404</v>
      </c>
      <c r="J30" s="52">
        <v>34711</v>
      </c>
      <c r="K30" s="54">
        <v>62973</v>
      </c>
      <c r="L30" s="54">
        <v>0</v>
      </c>
      <c r="M30" s="54">
        <v>1889</v>
      </c>
      <c r="N30" s="54">
        <v>99573</v>
      </c>
      <c r="O30" s="53">
        <v>98515</v>
      </c>
      <c r="P30" s="73">
        <f>IF(E30=0,,-F30/E30)</f>
        <v>1.2530251352349504</v>
      </c>
      <c r="Q30" s="73">
        <f>IF(E30=0,,-G30/E30)</f>
        <v>0.18372401207881645</v>
      </c>
      <c r="R30" s="79">
        <f>IF(E30=0,,I30/E30)</f>
        <v>-0.5084399643718364</v>
      </c>
    </row>
    <row r="31" spans="1:18" ht="11.25" customHeight="1">
      <c r="A31" s="103"/>
      <c r="B31" s="31">
        <v>2006</v>
      </c>
      <c r="C31" s="67">
        <v>81121</v>
      </c>
      <c r="D31" s="68">
        <v>75734</v>
      </c>
      <c r="E31" s="67">
        <v>71130</v>
      </c>
      <c r="F31" s="69">
        <v>-63185</v>
      </c>
      <c r="G31" s="68">
        <v>-10017</v>
      </c>
      <c r="H31" s="70">
        <v>-5455</v>
      </c>
      <c r="I31" s="67">
        <v>-5455</v>
      </c>
      <c r="J31" s="67">
        <v>44703</v>
      </c>
      <c r="K31" s="69">
        <v>86158</v>
      </c>
      <c r="L31" s="69">
        <v>0</v>
      </c>
      <c r="M31" s="69">
        <v>2872</v>
      </c>
      <c r="N31" s="69">
        <v>133733</v>
      </c>
      <c r="O31" s="68">
        <v>131983</v>
      </c>
      <c r="P31" s="80">
        <f>IF(E31=0,,-F31/E31)</f>
        <v>0.8883031069872065</v>
      </c>
      <c r="Q31" s="80">
        <f>IF(E31=0,,-G31/E31)</f>
        <v>0.14082665541965417</v>
      </c>
      <c r="R31" s="81">
        <f>IF(E31=0,,I31/E31)</f>
        <v>-0.0766905665682553</v>
      </c>
    </row>
    <row r="32" spans="1:18" ht="11.25" customHeight="1">
      <c r="A32" s="101" t="s">
        <v>56</v>
      </c>
      <c r="B32" s="28">
        <f>B34-2</f>
        <v>2004</v>
      </c>
      <c r="C32" s="64">
        <v>2096066</v>
      </c>
      <c r="D32" s="63">
        <v>2067533</v>
      </c>
      <c r="E32" s="64">
        <v>2045081</v>
      </c>
      <c r="F32" s="65">
        <v>-2013228</v>
      </c>
      <c r="G32" s="63">
        <v>-278921</v>
      </c>
      <c r="H32" s="66">
        <v>112872</v>
      </c>
      <c r="I32" s="64">
        <v>112872</v>
      </c>
      <c r="J32" s="64">
        <v>792276</v>
      </c>
      <c r="K32" s="65">
        <v>7630267</v>
      </c>
      <c r="L32" s="65">
        <v>2578684</v>
      </c>
      <c r="M32" s="65">
        <v>70328</v>
      </c>
      <c r="N32" s="65">
        <v>11071555</v>
      </c>
      <c r="O32" s="63">
        <v>10445730</v>
      </c>
      <c r="P32" s="77">
        <f>IF(E32=0,,-F32/E32)</f>
        <v>0.9844245778040087</v>
      </c>
      <c r="Q32" s="77">
        <f>IF(E32=0,,-G32/E32)</f>
        <v>0.13638628494421492</v>
      </c>
      <c r="R32" s="78">
        <f>IF(E32=0,,I32/E32)</f>
        <v>0.05519194594248345</v>
      </c>
    </row>
    <row r="33" spans="1:18" ht="11.25" customHeight="1">
      <c r="A33" s="102"/>
      <c r="B33" s="18">
        <f>B34-1</f>
        <v>2005</v>
      </c>
      <c r="C33" s="52">
        <v>2278883</v>
      </c>
      <c r="D33" s="53">
        <v>2237295</v>
      </c>
      <c r="E33" s="52">
        <v>2255658</v>
      </c>
      <c r="F33" s="54">
        <v>-1929285</v>
      </c>
      <c r="G33" s="53">
        <v>-312222</v>
      </c>
      <c r="H33" s="55">
        <v>340281</v>
      </c>
      <c r="I33" s="52">
        <v>340281</v>
      </c>
      <c r="J33" s="52">
        <v>815502</v>
      </c>
      <c r="K33" s="54">
        <v>8025179</v>
      </c>
      <c r="L33" s="54">
        <v>2737412</v>
      </c>
      <c r="M33" s="54">
        <v>65800</v>
      </c>
      <c r="N33" s="54">
        <v>11643893</v>
      </c>
      <c r="O33" s="53">
        <v>11006046</v>
      </c>
      <c r="P33" s="73">
        <f>IF(E33=0,,-F33/E33)</f>
        <v>0.8553091825090505</v>
      </c>
      <c r="Q33" s="73">
        <f>IF(E33=0,,-G33/E33)</f>
        <v>0.13841726006336066</v>
      </c>
      <c r="R33" s="79">
        <f>IF(E33=0,,I33/E33)</f>
        <v>0.150856645821308</v>
      </c>
    </row>
    <row r="34" spans="1:18" ht="11.25" customHeight="1">
      <c r="A34" s="103"/>
      <c r="B34" s="31">
        <v>2006</v>
      </c>
      <c r="C34" s="67">
        <v>2261399</v>
      </c>
      <c r="D34" s="68">
        <v>2228419</v>
      </c>
      <c r="E34" s="67">
        <v>2225286</v>
      </c>
      <c r="F34" s="69">
        <v>-4007078</v>
      </c>
      <c r="G34" s="68">
        <v>-287825</v>
      </c>
      <c r="H34" s="70">
        <v>-1707711</v>
      </c>
      <c r="I34" s="67">
        <v>-1707711</v>
      </c>
      <c r="J34" s="67">
        <v>851615</v>
      </c>
      <c r="K34" s="69">
        <v>10127232</v>
      </c>
      <c r="L34" s="69">
        <v>2890919</v>
      </c>
      <c r="M34" s="69">
        <v>470405</v>
      </c>
      <c r="N34" s="69">
        <v>14340171</v>
      </c>
      <c r="O34" s="68">
        <v>13701352</v>
      </c>
      <c r="P34" s="80">
        <f>IF(E34=0,,-F34/E34)</f>
        <v>1.8007024715025395</v>
      </c>
      <c r="Q34" s="80">
        <f>IF(E34=0,,-G34/E34)</f>
        <v>0.12934292490942736</v>
      </c>
      <c r="R34" s="81">
        <f>IF(E34=0,,I34/E34)</f>
        <v>-0.7674119191870169</v>
      </c>
    </row>
    <row r="35" spans="1:18" ht="11.25" customHeight="1">
      <c r="A35" s="101" t="s">
        <v>57</v>
      </c>
      <c r="B35" s="28">
        <f>B37-2</f>
        <v>2004</v>
      </c>
      <c r="C35" s="64">
        <v>47019</v>
      </c>
      <c r="D35" s="63">
        <v>41745</v>
      </c>
      <c r="E35" s="64">
        <v>43491</v>
      </c>
      <c r="F35" s="65">
        <v>-107292</v>
      </c>
      <c r="G35" s="63">
        <v>-7335</v>
      </c>
      <c r="H35" s="66">
        <v>-37087</v>
      </c>
      <c r="I35" s="64">
        <v>-37204</v>
      </c>
      <c r="J35" s="64">
        <v>7567</v>
      </c>
      <c r="K35" s="65">
        <v>481595</v>
      </c>
      <c r="L35" s="65">
        <v>118296</v>
      </c>
      <c r="M35" s="65">
        <v>10000</v>
      </c>
      <c r="N35" s="65">
        <v>617458</v>
      </c>
      <c r="O35" s="63">
        <v>388025</v>
      </c>
      <c r="P35" s="77">
        <f>IF(E35=0,,-F35/E35)</f>
        <v>2.4669931710008965</v>
      </c>
      <c r="Q35" s="77">
        <f>IF(E35=0,,-G35/E35)</f>
        <v>0.16865558391391322</v>
      </c>
      <c r="R35" s="78">
        <f>IF(E35=0,,I35/E35)</f>
        <v>-0.8554413556827849</v>
      </c>
    </row>
    <row r="36" spans="1:18" ht="11.25" customHeight="1">
      <c r="A36" s="102"/>
      <c r="B36" s="18">
        <f>B37-1</f>
        <v>2005</v>
      </c>
      <c r="C36" s="52">
        <v>50520</v>
      </c>
      <c r="D36" s="53">
        <v>39187</v>
      </c>
      <c r="E36" s="52">
        <v>50694</v>
      </c>
      <c r="F36" s="54">
        <v>-40547</v>
      </c>
      <c r="G36" s="53">
        <v>-7084</v>
      </c>
      <c r="H36" s="55">
        <v>16178</v>
      </c>
      <c r="I36" s="52">
        <v>16178</v>
      </c>
      <c r="J36" s="52">
        <v>0</v>
      </c>
      <c r="K36" s="54">
        <v>420255</v>
      </c>
      <c r="L36" s="54">
        <v>165264</v>
      </c>
      <c r="M36" s="54">
        <v>12051</v>
      </c>
      <c r="N36" s="54">
        <v>597570</v>
      </c>
      <c r="O36" s="53">
        <v>386450</v>
      </c>
      <c r="P36" s="73">
        <f>IF(E36=0,,-F36/E36)</f>
        <v>0.7998382451572178</v>
      </c>
      <c r="Q36" s="73">
        <f>IF(E36=0,,-G36/E36)</f>
        <v>0.13974040320353492</v>
      </c>
      <c r="R36" s="79">
        <f>IF(E36=0,,I36/E36)</f>
        <v>0.3191304690890441</v>
      </c>
    </row>
    <row r="37" spans="1:18" ht="11.25" customHeight="1">
      <c r="A37" s="103"/>
      <c r="B37" s="31">
        <v>2006</v>
      </c>
      <c r="C37" s="67">
        <v>57481</v>
      </c>
      <c r="D37" s="68">
        <v>46272</v>
      </c>
      <c r="E37" s="67">
        <v>57481</v>
      </c>
      <c r="F37" s="69">
        <v>-57722</v>
      </c>
      <c r="G37" s="68">
        <v>-7436</v>
      </c>
      <c r="H37" s="70">
        <v>10393</v>
      </c>
      <c r="I37" s="67">
        <v>10393</v>
      </c>
      <c r="J37" s="67">
        <v>0</v>
      </c>
      <c r="K37" s="69">
        <v>409973</v>
      </c>
      <c r="L37" s="69">
        <v>190907</v>
      </c>
      <c r="M37" s="69">
        <v>12000</v>
      </c>
      <c r="N37" s="69">
        <v>612880</v>
      </c>
      <c r="O37" s="68">
        <v>402116</v>
      </c>
      <c r="P37" s="80">
        <f>IF(E37=0,,-F37/E37)</f>
        <v>1.0041926897583549</v>
      </c>
      <c r="Q37" s="80">
        <f>IF(E37=0,,-G37/E37)</f>
        <v>0.12936448565612985</v>
      </c>
      <c r="R37" s="81">
        <f>IF(E37=0,,I37/E37)</f>
        <v>0.18080757119743915</v>
      </c>
    </row>
  </sheetData>
  <mergeCells count="10">
    <mergeCell ref="A32:A34"/>
    <mergeCell ref="A35:A37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122132</v>
      </c>
      <c r="D7" s="15">
        <v>8605</v>
      </c>
      <c r="E7" s="15">
        <v>0</v>
      </c>
      <c r="F7" s="15">
        <v>-84750</v>
      </c>
      <c r="G7" s="15">
        <v>0</v>
      </c>
      <c r="H7" s="15">
        <v>0</v>
      </c>
      <c r="I7" s="15">
        <v>-20645</v>
      </c>
      <c r="J7" s="15">
        <v>0</v>
      </c>
      <c r="K7" s="15">
        <v>0</v>
      </c>
      <c r="L7" s="16">
        <v>25342</v>
      </c>
      <c r="M7" s="83">
        <f>IF(C7=0,,-F7/C7)</f>
        <v>0.6939213310188976</v>
      </c>
      <c r="N7" s="83">
        <f>IF(C7=0,,-I7/C7)</f>
        <v>0.16903841744997217</v>
      </c>
      <c r="O7" s="84">
        <f>IF(C7=0,,L7/C7)</f>
        <v>0.20749680673369797</v>
      </c>
    </row>
    <row r="8" spans="1:15" ht="11.25" customHeight="1">
      <c r="A8" s="17"/>
      <c r="B8" s="18">
        <f>B9-1</f>
        <v>2005</v>
      </c>
      <c r="C8" s="19">
        <v>117566</v>
      </c>
      <c r="D8" s="20">
        <v>22227</v>
      </c>
      <c r="E8" s="20">
        <v>0</v>
      </c>
      <c r="F8" s="20">
        <v>-166551</v>
      </c>
      <c r="G8" s="20">
        <v>0</v>
      </c>
      <c r="H8" s="20">
        <v>0</v>
      </c>
      <c r="I8" s="20">
        <v>-27129</v>
      </c>
      <c r="J8" s="20">
        <v>0</v>
      </c>
      <c r="K8" s="20">
        <v>0</v>
      </c>
      <c r="L8" s="21">
        <v>-53887</v>
      </c>
      <c r="M8" s="85">
        <f>IF(C8=0,,-F8/C8)</f>
        <v>1.4166595784495517</v>
      </c>
      <c r="N8" s="85">
        <f>IF(C8=0,,-I8/C8)</f>
        <v>0.23075549053297723</v>
      </c>
      <c r="O8" s="86">
        <f>IF(C8=0,,L8/C8)</f>
        <v>-0.4583553068063896</v>
      </c>
    </row>
    <row r="9" spans="1:15" ht="11.25" customHeight="1" thickBot="1">
      <c r="A9" s="22"/>
      <c r="B9" s="97">
        <v>2006</v>
      </c>
      <c r="C9" s="23">
        <v>200889</v>
      </c>
      <c r="D9" s="24">
        <v>20612</v>
      </c>
      <c r="E9" s="24">
        <v>0</v>
      </c>
      <c r="F9" s="24">
        <v>-122708</v>
      </c>
      <c r="G9" s="24">
        <v>0</v>
      </c>
      <c r="H9" s="24">
        <v>0</v>
      </c>
      <c r="I9" s="24">
        <v>-44118</v>
      </c>
      <c r="J9" s="24">
        <v>0</v>
      </c>
      <c r="K9" s="24">
        <v>0</v>
      </c>
      <c r="L9" s="25">
        <v>54675</v>
      </c>
      <c r="M9" s="87">
        <f>IF(C9=0,,-F9/C9)</f>
        <v>0.6108248833933168</v>
      </c>
      <c r="N9" s="87">
        <f>IF(C9=0,,-I9/C9)</f>
        <v>0.21961381658527843</v>
      </c>
      <c r="O9" s="88">
        <f>IF(C9=0,,L9/C9)</f>
        <v>0.27216522557233097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72</v>
      </c>
      <c r="B11" s="28">
        <f>B13-2</f>
        <v>2004</v>
      </c>
      <c r="C11" s="94">
        <v>60633</v>
      </c>
      <c r="D11" s="29">
        <v>7762</v>
      </c>
      <c r="E11" s="29">
        <v>0</v>
      </c>
      <c r="F11" s="29">
        <v>-50087</v>
      </c>
      <c r="G11" s="29">
        <v>0</v>
      </c>
      <c r="H11" s="29">
        <v>0</v>
      </c>
      <c r="I11" s="29">
        <v>-13030</v>
      </c>
      <c r="J11" s="29">
        <v>0</v>
      </c>
      <c r="K11" s="29">
        <v>0</v>
      </c>
      <c r="L11" s="30">
        <v>5278</v>
      </c>
      <c r="M11" s="89">
        <f>IF(C11=0,,-F11/C11)</f>
        <v>0.8260683126350338</v>
      </c>
      <c r="N11" s="89">
        <f>IF(C11=0,,-I11/C11)</f>
        <v>0.21489947718239244</v>
      </c>
      <c r="O11" s="90">
        <f>IF(C11=0,,L11/C11)</f>
        <v>0.08704830702752626</v>
      </c>
    </row>
    <row r="12" spans="1:15" ht="11.25" customHeight="1">
      <c r="A12" s="102"/>
      <c r="B12" s="18">
        <f>B13-1</f>
        <v>2005</v>
      </c>
      <c r="C12" s="19">
        <v>59991</v>
      </c>
      <c r="D12" s="20">
        <v>19654</v>
      </c>
      <c r="E12" s="20">
        <v>0</v>
      </c>
      <c r="F12" s="20">
        <v>-59555</v>
      </c>
      <c r="G12" s="20">
        <v>0</v>
      </c>
      <c r="H12" s="20">
        <v>0</v>
      </c>
      <c r="I12" s="20">
        <v>-10300</v>
      </c>
      <c r="J12" s="20">
        <v>0</v>
      </c>
      <c r="K12" s="20">
        <v>0</v>
      </c>
      <c r="L12" s="21">
        <v>9790</v>
      </c>
      <c r="M12" s="85">
        <f>IF(C12=0,,-F12/C12)</f>
        <v>0.9927322431698088</v>
      </c>
      <c r="N12" s="85">
        <f>IF(C12=0,,-I12/C12)</f>
        <v>0.17169242052974612</v>
      </c>
      <c r="O12" s="91">
        <f>IF(C12=0,,L12/C12)</f>
        <v>0.16319114533846743</v>
      </c>
    </row>
    <row r="13" spans="1:15" ht="11.25" customHeight="1">
      <c r="A13" s="103"/>
      <c r="B13" s="96">
        <v>2006</v>
      </c>
      <c r="C13" s="32">
        <v>50080</v>
      </c>
      <c r="D13" s="33">
        <v>5483</v>
      </c>
      <c r="E13" s="33">
        <v>0</v>
      </c>
      <c r="F13" s="33">
        <v>-47333</v>
      </c>
      <c r="G13" s="33">
        <v>0</v>
      </c>
      <c r="H13" s="33">
        <v>0</v>
      </c>
      <c r="I13" s="33">
        <v>-9937</v>
      </c>
      <c r="J13" s="33">
        <v>0</v>
      </c>
      <c r="K13" s="33">
        <v>0</v>
      </c>
      <c r="L13" s="34">
        <v>-1707</v>
      </c>
      <c r="M13" s="92">
        <f>IF(C13=0,,-F13/C13)</f>
        <v>0.9451477635782748</v>
      </c>
      <c r="N13" s="92">
        <f>IF(C13=0,,-I13/C13)</f>
        <v>0.19842252396166135</v>
      </c>
      <c r="O13" s="93">
        <f>IF(C13=0,,L13/C13)</f>
        <v>-0.03408546325878594</v>
      </c>
    </row>
    <row r="14" spans="1:15" ht="11.25" customHeight="1">
      <c r="A14" s="101" t="s">
        <v>46</v>
      </c>
      <c r="B14" s="28">
        <f>B16-2</f>
        <v>2004</v>
      </c>
      <c r="C14" s="94">
        <v>498</v>
      </c>
      <c r="D14" s="29">
        <v>8</v>
      </c>
      <c r="E14" s="29">
        <v>0</v>
      </c>
      <c r="F14" s="29">
        <v>2</v>
      </c>
      <c r="G14" s="29">
        <v>0</v>
      </c>
      <c r="H14" s="29">
        <v>0</v>
      </c>
      <c r="I14" s="29">
        <v>-171</v>
      </c>
      <c r="J14" s="29">
        <v>0</v>
      </c>
      <c r="K14" s="29">
        <v>0</v>
      </c>
      <c r="L14" s="30">
        <v>337</v>
      </c>
      <c r="M14" s="89">
        <f>IF(C14=0,,-F14/C14)</f>
        <v>-0.004016064257028112</v>
      </c>
      <c r="N14" s="89">
        <f>IF(C14=0,,-I14/C14)</f>
        <v>0.3433734939759036</v>
      </c>
      <c r="O14" s="90">
        <f>IF(C14=0,,L14/C14)</f>
        <v>0.6767068273092369</v>
      </c>
    </row>
    <row r="15" spans="1:15" ht="11.25" customHeight="1">
      <c r="A15" s="102"/>
      <c r="B15" s="18">
        <f>B16-1</f>
        <v>2005</v>
      </c>
      <c r="C15" s="19">
        <v>248</v>
      </c>
      <c r="D15" s="20">
        <v>0</v>
      </c>
      <c r="E15" s="20">
        <v>0</v>
      </c>
      <c r="F15" s="20">
        <v>-134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114</v>
      </c>
      <c r="M15" s="85">
        <f>IF(C15=0,,-F15/C15)</f>
        <v>0.5403225806451613</v>
      </c>
      <c r="N15" s="85">
        <f>IF(C15=0,,-I15/C15)</f>
        <v>0</v>
      </c>
      <c r="O15" s="91">
        <f>IF(C15=0,,L15/C15)</f>
        <v>0.4596774193548387</v>
      </c>
    </row>
    <row r="16" spans="1:15" ht="11.25" customHeight="1">
      <c r="A16" s="103"/>
      <c r="B16" s="96">
        <v>2006</v>
      </c>
      <c r="C16" s="32">
        <v>30</v>
      </c>
      <c r="D16" s="33">
        <v>0</v>
      </c>
      <c r="E16" s="33">
        <v>0</v>
      </c>
      <c r="F16" s="33">
        <v>-12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18</v>
      </c>
      <c r="M16" s="92">
        <f>IF(C16=0,,-F16/C16)</f>
        <v>0.4</v>
      </c>
      <c r="N16" s="92">
        <f>IF(C16=0,,-I16/C16)</f>
        <v>0</v>
      </c>
      <c r="O16" s="93">
        <f>IF(C16=0,,L16/C16)</f>
        <v>0.6</v>
      </c>
    </row>
    <row r="17" spans="1:15" ht="11.25" customHeight="1">
      <c r="A17" s="101" t="s">
        <v>47</v>
      </c>
      <c r="B17" s="28">
        <f>B19-2</f>
        <v>2004</v>
      </c>
      <c r="C17" s="94">
        <v>58594</v>
      </c>
      <c r="D17" s="29">
        <v>105</v>
      </c>
      <c r="E17" s="29">
        <v>0</v>
      </c>
      <c r="F17" s="29">
        <v>-37951</v>
      </c>
      <c r="G17" s="29">
        <v>0</v>
      </c>
      <c r="H17" s="29">
        <v>0</v>
      </c>
      <c r="I17" s="29">
        <v>-6279</v>
      </c>
      <c r="J17" s="29">
        <v>0</v>
      </c>
      <c r="K17" s="29">
        <v>0</v>
      </c>
      <c r="L17" s="30">
        <v>14469</v>
      </c>
      <c r="M17" s="89">
        <f>IF(C17=0,,-F17/C17)</f>
        <v>0.6476943031709731</v>
      </c>
      <c r="N17" s="89">
        <f>IF(C17=0,,-I17/C17)</f>
        <v>0.10716114277912414</v>
      </c>
      <c r="O17" s="90">
        <f>IF(C17=0,,L17/C17)</f>
        <v>0.24693654640406867</v>
      </c>
    </row>
    <row r="18" spans="1:15" ht="11.25" customHeight="1">
      <c r="A18" s="102"/>
      <c r="B18" s="18">
        <f>B19-1</f>
        <v>2005</v>
      </c>
      <c r="C18" s="19">
        <v>54851</v>
      </c>
      <c r="D18" s="20">
        <v>1903</v>
      </c>
      <c r="E18" s="20">
        <v>0</v>
      </c>
      <c r="F18" s="20">
        <v>-91699</v>
      </c>
      <c r="G18" s="20">
        <v>0</v>
      </c>
      <c r="H18" s="20">
        <v>0</v>
      </c>
      <c r="I18" s="20">
        <v>-17448</v>
      </c>
      <c r="J18" s="20">
        <v>0</v>
      </c>
      <c r="K18" s="20">
        <v>0</v>
      </c>
      <c r="L18" s="21">
        <v>-52393</v>
      </c>
      <c r="M18" s="85">
        <f>IF(C18=0,,-F18/C18)</f>
        <v>1.6717835590964614</v>
      </c>
      <c r="N18" s="85">
        <f>IF(C18=0,,-I18/C18)</f>
        <v>0.3180981203624364</v>
      </c>
      <c r="O18" s="91">
        <f>IF(C18=0,,L18/C18)</f>
        <v>-0.9551876902882354</v>
      </c>
    </row>
    <row r="19" spans="1:15" ht="11.25" customHeight="1">
      <c r="A19" s="103"/>
      <c r="B19" s="96">
        <v>2006</v>
      </c>
      <c r="C19" s="32">
        <v>57894</v>
      </c>
      <c r="D19" s="33">
        <v>2904</v>
      </c>
      <c r="E19" s="33">
        <v>0</v>
      </c>
      <c r="F19" s="33">
        <v>-23420</v>
      </c>
      <c r="G19" s="33">
        <v>0</v>
      </c>
      <c r="H19" s="33">
        <v>0</v>
      </c>
      <c r="I19" s="33">
        <v>-16294</v>
      </c>
      <c r="J19" s="33">
        <v>0</v>
      </c>
      <c r="K19" s="33">
        <v>0</v>
      </c>
      <c r="L19" s="34">
        <v>21084</v>
      </c>
      <c r="M19" s="92">
        <f>IF(C19=0,,-F19/C19)</f>
        <v>0.4045324213217259</v>
      </c>
      <c r="N19" s="92">
        <f>IF(C19=0,,-I19/C19)</f>
        <v>0.28144540021418457</v>
      </c>
      <c r="O19" s="93">
        <f>IF(C19=0,,L19/C19)</f>
        <v>0.3641828168722147</v>
      </c>
    </row>
    <row r="20" spans="1:15" ht="11.25" customHeight="1">
      <c r="A20" s="101" t="s">
        <v>50</v>
      </c>
      <c r="B20" s="28">
        <f>B22-2</f>
        <v>2004</v>
      </c>
      <c r="C20" s="94">
        <v>653</v>
      </c>
      <c r="D20" s="29">
        <v>140</v>
      </c>
      <c r="E20" s="29">
        <v>0</v>
      </c>
      <c r="F20" s="29">
        <v>-225</v>
      </c>
      <c r="G20" s="29">
        <v>0</v>
      </c>
      <c r="H20" s="29">
        <v>0</v>
      </c>
      <c r="I20" s="29">
        <v>-99</v>
      </c>
      <c r="J20" s="29">
        <v>0</v>
      </c>
      <c r="K20" s="29">
        <v>0</v>
      </c>
      <c r="L20" s="30">
        <v>469</v>
      </c>
      <c r="M20" s="89">
        <f>IF(C20=0,,-F20/C20)</f>
        <v>0.3445635528330781</v>
      </c>
      <c r="N20" s="89">
        <f>IF(C20=0,,-I20/C20)</f>
        <v>0.15160796324655437</v>
      </c>
      <c r="O20" s="90">
        <f>IF(C20=0,,L20/C20)</f>
        <v>0.7182235834609495</v>
      </c>
    </row>
    <row r="21" spans="1:15" ht="11.25" customHeight="1">
      <c r="A21" s="102"/>
      <c r="B21" s="18">
        <f>B22-1</f>
        <v>2005</v>
      </c>
      <c r="C21" s="19">
        <v>-14</v>
      </c>
      <c r="D21" s="20">
        <v>84</v>
      </c>
      <c r="E21" s="20">
        <v>0</v>
      </c>
      <c r="F21" s="20">
        <v>6</v>
      </c>
      <c r="G21" s="20">
        <v>0</v>
      </c>
      <c r="H21" s="20">
        <v>0</v>
      </c>
      <c r="I21" s="20">
        <v>-187</v>
      </c>
      <c r="J21" s="20">
        <v>0</v>
      </c>
      <c r="K21" s="20">
        <v>0</v>
      </c>
      <c r="L21" s="21">
        <v>-111</v>
      </c>
      <c r="M21" s="85">
        <f>IF(C21=0,,-F21/C21)</f>
        <v>0.42857142857142855</v>
      </c>
      <c r="N21" s="85">
        <f>IF(C21=0,,-I21/C21)</f>
        <v>-13.357142857142858</v>
      </c>
      <c r="O21" s="91">
        <f>IF(C21=0,,L21/C21)</f>
        <v>7.928571428571429</v>
      </c>
    </row>
    <row r="22" spans="1:15" ht="11.25" customHeight="1">
      <c r="A22" s="103"/>
      <c r="B22" s="96">
        <v>2006</v>
      </c>
      <c r="C22" s="32">
        <v>1</v>
      </c>
      <c r="D22" s="33">
        <v>71</v>
      </c>
      <c r="E22" s="33">
        <v>0</v>
      </c>
      <c r="F22" s="33">
        <v>-42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30</v>
      </c>
      <c r="M22" s="92">
        <f>IF(C22=0,,-F22/C22)</f>
        <v>42</v>
      </c>
      <c r="N22" s="92">
        <f>IF(C22=0,,-I22/C22)</f>
        <v>0</v>
      </c>
      <c r="O22" s="93">
        <f>IF(C22=0,,L22/C22)</f>
        <v>30</v>
      </c>
    </row>
    <row r="23" spans="1:15" ht="11.25" customHeight="1">
      <c r="A23" s="101" t="s">
        <v>51</v>
      </c>
      <c r="B23" s="28">
        <f>B25-2</f>
        <v>2004</v>
      </c>
      <c r="C23" s="94">
        <v>90</v>
      </c>
      <c r="D23" s="29">
        <v>456</v>
      </c>
      <c r="E23" s="29">
        <v>0</v>
      </c>
      <c r="F23" s="29">
        <v>12</v>
      </c>
      <c r="G23" s="29">
        <v>0</v>
      </c>
      <c r="H23" s="29">
        <v>0</v>
      </c>
      <c r="I23" s="29">
        <v>-3150</v>
      </c>
      <c r="J23" s="29">
        <v>0</v>
      </c>
      <c r="K23" s="29">
        <v>0</v>
      </c>
      <c r="L23" s="30">
        <v>-2592</v>
      </c>
      <c r="M23" s="89">
        <f>IF(C23=0,,-F23/C23)</f>
        <v>-0.13333333333333333</v>
      </c>
      <c r="N23" s="89">
        <f>IF(C23=0,,-I23/C23)</f>
        <v>35</v>
      </c>
      <c r="O23" s="90">
        <f>IF(C23=0,,L23/C23)</f>
        <v>-28.8</v>
      </c>
    </row>
    <row r="24" spans="1:15" ht="11.25" customHeight="1">
      <c r="A24" s="102"/>
      <c r="B24" s="18">
        <f>B25-1</f>
        <v>2005</v>
      </c>
      <c r="C24" s="19">
        <v>0</v>
      </c>
      <c r="D24" s="20">
        <v>584</v>
      </c>
      <c r="E24" s="20">
        <v>0</v>
      </c>
      <c r="F24" s="20">
        <v>-1678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-1094</v>
      </c>
      <c r="M24" s="85">
        <f>IF(C24=0,,-F24/C24)</f>
        <v>0</v>
      </c>
      <c r="N24" s="85">
        <f>IF(C24=0,,-I24/C24)</f>
        <v>0</v>
      </c>
      <c r="O24" s="91">
        <f>IF(C24=0,,L24/C24)</f>
        <v>0</v>
      </c>
    </row>
    <row r="25" spans="1:15" ht="11.25" customHeight="1">
      <c r="A25" s="103"/>
      <c r="B25" s="96">
        <v>2006</v>
      </c>
      <c r="C25" s="32">
        <v>0</v>
      </c>
      <c r="D25" s="33">
        <v>8067</v>
      </c>
      <c r="E25" s="33">
        <v>0</v>
      </c>
      <c r="F25" s="33">
        <v>-2482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5585</v>
      </c>
      <c r="M25" s="92">
        <f>IF(C25=0,,-F25/C25)</f>
        <v>0</v>
      </c>
      <c r="N25" s="92">
        <f>IF(C25=0,,-I25/C25)</f>
        <v>0</v>
      </c>
      <c r="O25" s="93">
        <f>IF(C25=0,,L25/C25)</f>
        <v>0</v>
      </c>
    </row>
    <row r="26" spans="1:15" ht="11.25" customHeight="1">
      <c r="A26" s="101" t="s">
        <v>67</v>
      </c>
      <c r="B26" s="28">
        <f>B28-2</f>
        <v>2004</v>
      </c>
      <c r="C26" s="94">
        <v>958</v>
      </c>
      <c r="D26" s="29">
        <v>17</v>
      </c>
      <c r="E26" s="29">
        <v>0</v>
      </c>
      <c r="F26" s="29">
        <v>0</v>
      </c>
      <c r="G26" s="29">
        <v>0</v>
      </c>
      <c r="H26" s="29">
        <v>0</v>
      </c>
      <c r="I26" s="29">
        <v>-110</v>
      </c>
      <c r="J26" s="29">
        <v>0</v>
      </c>
      <c r="K26" s="29">
        <v>0</v>
      </c>
      <c r="L26" s="30">
        <v>865</v>
      </c>
      <c r="M26" s="89">
        <f>IF(C26=0,,-F26/C26)</f>
        <v>0</v>
      </c>
      <c r="N26" s="89">
        <f>IF(C26=0,,-I26/C26)</f>
        <v>0.11482254697286012</v>
      </c>
      <c r="O26" s="90">
        <f>IF(C26=0,,L26/C26)</f>
        <v>0.9029227557411273</v>
      </c>
    </row>
    <row r="27" spans="1:15" ht="11.25" customHeight="1">
      <c r="A27" s="102"/>
      <c r="B27" s="18">
        <f>B28-1</f>
        <v>2005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5">
        <f>IF(C27=0,,-F27/C27)</f>
        <v>0</v>
      </c>
      <c r="N27" s="85">
        <f>IF(C27=0,,-I27/C27)</f>
        <v>0</v>
      </c>
      <c r="O27" s="91">
        <f>IF(C27=0,,L27/C27)</f>
        <v>0</v>
      </c>
    </row>
    <row r="28" spans="1:15" ht="11.25" customHeight="1">
      <c r="A28" s="103"/>
      <c r="B28" s="96">
        <v>2006</v>
      </c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  <c r="M28" s="92">
        <f>IF(C28=0,,-F28/C28)</f>
        <v>0</v>
      </c>
      <c r="N28" s="92">
        <f>IF(C28=0,,-I28/C28)</f>
        <v>0</v>
      </c>
      <c r="O28" s="93">
        <f>IF(C28=0,,L28/C28)</f>
        <v>0</v>
      </c>
    </row>
    <row r="29" spans="1:15" ht="11.25" customHeight="1">
      <c r="A29" s="101" t="s">
        <v>56</v>
      </c>
      <c r="B29" s="28">
        <f>B31-2</f>
        <v>2004</v>
      </c>
      <c r="C29" s="94">
        <v>706</v>
      </c>
      <c r="D29" s="29">
        <v>112</v>
      </c>
      <c r="E29" s="29">
        <v>0</v>
      </c>
      <c r="F29" s="29">
        <v>3499</v>
      </c>
      <c r="G29" s="29">
        <v>0</v>
      </c>
      <c r="H29" s="29">
        <v>0</v>
      </c>
      <c r="I29" s="29">
        <v>2194</v>
      </c>
      <c r="J29" s="29">
        <v>0</v>
      </c>
      <c r="K29" s="29">
        <v>0</v>
      </c>
      <c r="L29" s="30">
        <v>6511</v>
      </c>
      <c r="M29" s="89">
        <f>IF(C29=0,,-F29/C29)</f>
        <v>-4.956090651558074</v>
      </c>
      <c r="N29" s="89">
        <f>IF(C29=0,,-I29/C29)</f>
        <v>-3.1076487252124645</v>
      </c>
      <c r="O29" s="90">
        <f>IF(C29=0,,L29/C29)</f>
        <v>9.222379603399434</v>
      </c>
    </row>
    <row r="30" spans="1:15" ht="11.25" customHeight="1">
      <c r="A30" s="102"/>
      <c r="B30" s="18">
        <f>B31-1</f>
        <v>2005</v>
      </c>
      <c r="C30" s="19">
        <v>2490</v>
      </c>
      <c r="D30" s="20">
        <v>2</v>
      </c>
      <c r="E30" s="20">
        <v>0</v>
      </c>
      <c r="F30" s="20">
        <v>-13491</v>
      </c>
      <c r="G30" s="20">
        <v>0</v>
      </c>
      <c r="H30" s="20">
        <v>0</v>
      </c>
      <c r="I30" s="20">
        <v>806</v>
      </c>
      <c r="J30" s="20">
        <v>0</v>
      </c>
      <c r="K30" s="20">
        <v>0</v>
      </c>
      <c r="L30" s="21">
        <v>-10193</v>
      </c>
      <c r="M30" s="85">
        <f>IF(C30=0,,-F30/C30)</f>
        <v>5.418072289156626</v>
      </c>
      <c r="N30" s="85">
        <f>IF(C30=0,,-I30/C30)</f>
        <v>-0.3236947791164659</v>
      </c>
      <c r="O30" s="91">
        <f>IF(C30=0,,L30/C30)</f>
        <v>-4.093574297188755</v>
      </c>
    </row>
    <row r="31" spans="1:15" ht="11.25" customHeight="1">
      <c r="A31" s="103"/>
      <c r="B31" s="96">
        <v>2006</v>
      </c>
      <c r="C31" s="32">
        <v>92884</v>
      </c>
      <c r="D31" s="33">
        <v>4087</v>
      </c>
      <c r="E31" s="33">
        <v>0</v>
      </c>
      <c r="F31" s="33">
        <v>-49419</v>
      </c>
      <c r="G31" s="33">
        <v>0</v>
      </c>
      <c r="H31" s="33">
        <v>0</v>
      </c>
      <c r="I31" s="33">
        <v>-17887</v>
      </c>
      <c r="J31" s="33">
        <v>0</v>
      </c>
      <c r="K31" s="33">
        <v>0</v>
      </c>
      <c r="L31" s="34">
        <v>29665</v>
      </c>
      <c r="M31" s="92">
        <f>IF(C31=0,,-F31/C31)</f>
        <v>0.5320507299427243</v>
      </c>
      <c r="N31" s="92">
        <f>IF(C31=0,,-I31/C31)</f>
        <v>0.19257353257826967</v>
      </c>
      <c r="O31" s="93">
        <f>IF(C31=0,,L31/C31)</f>
        <v>0.3193768571551613</v>
      </c>
    </row>
    <row r="32" spans="1:15" ht="11.25" customHeight="1">
      <c r="A32" s="101" t="s">
        <v>57</v>
      </c>
      <c r="B32" s="28">
        <f>B34-2</f>
        <v>2004</v>
      </c>
      <c r="C32" s="94">
        <v>0</v>
      </c>
      <c r="D32" s="29">
        <v>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5</v>
      </c>
      <c r="M32" s="89">
        <f>IF(C32=0,,-F32/C32)</f>
        <v>0</v>
      </c>
      <c r="N32" s="89">
        <f>IF(C32=0,,-I32/C32)</f>
        <v>0</v>
      </c>
      <c r="O32" s="90">
        <f>IF(C32=0,,L32/C32)</f>
        <v>0</v>
      </c>
    </row>
    <row r="33" spans="1:15" ht="11.25" customHeight="1">
      <c r="A33" s="102"/>
      <c r="B33" s="18">
        <f>B34-1</f>
        <v>2005</v>
      </c>
      <c r="C33" s="19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85">
        <f>IF(C33=0,,-F33/C33)</f>
        <v>0</v>
      </c>
      <c r="N33" s="85">
        <f>IF(C33=0,,-I33/C33)</f>
        <v>0</v>
      </c>
      <c r="O33" s="91">
        <f>IF(C33=0,,L33/C33)</f>
        <v>0</v>
      </c>
    </row>
    <row r="34" spans="1:15" ht="11.25" customHeight="1">
      <c r="A34" s="103"/>
      <c r="B34" s="96">
        <v>2006</v>
      </c>
      <c r="C34" s="32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4">
        <v>0</v>
      </c>
      <c r="M34" s="92">
        <f>IF(C34=0,,-F34/C34)</f>
        <v>0</v>
      </c>
      <c r="N34" s="92">
        <f>IF(C34=0,,-I34/C34)</f>
        <v>0</v>
      </c>
      <c r="O34" s="93">
        <f>IF(C34=0,,L34/C34)</f>
        <v>0</v>
      </c>
    </row>
  </sheetData>
  <mergeCells count="9">
    <mergeCell ref="A32:A34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229298</v>
      </c>
      <c r="D7" s="49">
        <v>129645</v>
      </c>
      <c r="E7" s="48">
        <v>226210</v>
      </c>
      <c r="F7" s="50">
        <v>-160479</v>
      </c>
      <c r="G7" s="49">
        <v>-22000</v>
      </c>
      <c r="H7" s="51">
        <v>42519</v>
      </c>
      <c r="I7" s="51">
        <v>25342</v>
      </c>
      <c r="J7" s="48">
        <v>30243</v>
      </c>
      <c r="K7" s="50">
        <v>319274</v>
      </c>
      <c r="L7" s="50">
        <v>0</v>
      </c>
      <c r="M7" s="50">
        <v>2838</v>
      </c>
      <c r="N7" s="50">
        <v>352355</v>
      </c>
      <c r="O7" s="49">
        <v>129479</v>
      </c>
      <c r="P7" s="71">
        <f>IF(E7=0,,-F7/E7)</f>
        <v>0.7094248706953715</v>
      </c>
      <c r="Q7" s="71">
        <f>IF(E7=0,,-G7/E7)</f>
        <v>0.09725476327306486</v>
      </c>
      <c r="R7" s="72">
        <f>IF(E7=0,,I7/E7)</f>
        <v>0.11202864594845498</v>
      </c>
    </row>
    <row r="8" spans="1:18" ht="11.25" customHeight="1">
      <c r="A8" s="17"/>
      <c r="B8" s="18">
        <f>B9-1</f>
        <v>2005</v>
      </c>
      <c r="C8" s="52">
        <v>235740</v>
      </c>
      <c r="D8" s="53">
        <v>122867</v>
      </c>
      <c r="E8" s="52">
        <v>228526</v>
      </c>
      <c r="F8" s="54">
        <v>-319648</v>
      </c>
      <c r="G8" s="53">
        <v>-28002</v>
      </c>
      <c r="H8" s="55">
        <v>-79360</v>
      </c>
      <c r="I8" s="55">
        <v>-53887</v>
      </c>
      <c r="J8" s="52">
        <v>34686</v>
      </c>
      <c r="K8" s="54">
        <v>423912</v>
      </c>
      <c r="L8" s="54">
        <v>0</v>
      </c>
      <c r="M8" s="54">
        <v>3647</v>
      </c>
      <c r="N8" s="54">
        <v>462245</v>
      </c>
      <c r="O8" s="53">
        <v>330157</v>
      </c>
      <c r="P8" s="73">
        <f>IF(E8=0,,-F8/E8)</f>
        <v>1.3987379991773365</v>
      </c>
      <c r="Q8" s="73">
        <f>IF(E8=0,,-G8/E8)</f>
        <v>0.12253310345431155</v>
      </c>
      <c r="R8" s="74">
        <f>IF(E8=0,,I8/E8)</f>
        <v>-0.23580249074503556</v>
      </c>
    </row>
    <row r="9" spans="1:18" ht="11.25" customHeight="1" thickBot="1">
      <c r="A9" s="22"/>
      <c r="B9" s="97">
        <v>2006</v>
      </c>
      <c r="C9" s="56">
        <v>249828</v>
      </c>
      <c r="D9" s="57">
        <v>204674</v>
      </c>
      <c r="E9" s="56">
        <v>247447</v>
      </c>
      <c r="F9" s="58">
        <v>-110574</v>
      </c>
      <c r="G9" s="57">
        <v>-46624</v>
      </c>
      <c r="H9" s="59">
        <v>76990</v>
      </c>
      <c r="I9" s="59">
        <v>54675</v>
      </c>
      <c r="J9" s="56">
        <v>35025</v>
      </c>
      <c r="K9" s="58">
        <v>323472</v>
      </c>
      <c r="L9" s="58">
        <v>0</v>
      </c>
      <c r="M9" s="58">
        <v>16591</v>
      </c>
      <c r="N9" s="58">
        <v>375088</v>
      </c>
      <c r="O9" s="57">
        <v>288210</v>
      </c>
      <c r="P9" s="75">
        <f>IF(E9=0,,-F9/E9)</f>
        <v>0.4468593274519392</v>
      </c>
      <c r="Q9" s="75">
        <f>IF(E9=0,,-G9/E9)</f>
        <v>0.18842014653643002</v>
      </c>
      <c r="R9" s="76">
        <f>IF(E9=0,,I9/E9)</f>
        <v>0.22095640682651235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72</v>
      </c>
      <c r="B11" s="28">
        <f>B13-2</f>
        <v>2004</v>
      </c>
      <c r="C11" s="64">
        <v>93099</v>
      </c>
      <c r="D11" s="63">
        <v>68517</v>
      </c>
      <c r="E11" s="64">
        <v>85667</v>
      </c>
      <c r="F11" s="65">
        <v>-77206</v>
      </c>
      <c r="G11" s="63">
        <v>-13764</v>
      </c>
      <c r="H11" s="66">
        <v>13542</v>
      </c>
      <c r="I11" s="64">
        <v>5278</v>
      </c>
      <c r="J11" s="64">
        <v>12475</v>
      </c>
      <c r="K11" s="65">
        <v>155418</v>
      </c>
      <c r="L11" s="65">
        <v>0</v>
      </c>
      <c r="M11" s="65">
        <v>883</v>
      </c>
      <c r="N11" s="65">
        <v>168776</v>
      </c>
      <c r="O11" s="63">
        <v>101194</v>
      </c>
      <c r="P11" s="77">
        <f>IF(E11=0,,-F11/E11)</f>
        <v>0.9012338473391154</v>
      </c>
      <c r="Q11" s="77">
        <f>IF(E11=0,,-G11/E11)</f>
        <v>0.16066863553060104</v>
      </c>
      <c r="R11" s="78">
        <f>IF(E11=0,,I11/E11)</f>
        <v>0.06161065521145832</v>
      </c>
    </row>
    <row r="12" spans="1:18" ht="11.25" customHeight="1">
      <c r="A12" s="102"/>
      <c r="B12" s="18">
        <f>B13-1</f>
        <v>2005</v>
      </c>
      <c r="C12" s="52">
        <v>87446</v>
      </c>
      <c r="D12" s="53">
        <v>62978</v>
      </c>
      <c r="E12" s="52">
        <v>82924</v>
      </c>
      <c r="F12" s="54">
        <v>-172910</v>
      </c>
      <c r="G12" s="53">
        <v>-11059</v>
      </c>
      <c r="H12" s="55">
        <v>2868</v>
      </c>
      <c r="I12" s="52">
        <v>9790</v>
      </c>
      <c r="J12" s="52">
        <v>14836</v>
      </c>
      <c r="K12" s="54">
        <v>170670</v>
      </c>
      <c r="L12" s="54">
        <v>0</v>
      </c>
      <c r="M12" s="54">
        <v>759</v>
      </c>
      <c r="N12" s="54">
        <v>186265</v>
      </c>
      <c r="O12" s="53">
        <v>105532</v>
      </c>
      <c r="P12" s="73">
        <f>IF(E12=0,,-F12/E12)</f>
        <v>2.0851623173025904</v>
      </c>
      <c r="Q12" s="73">
        <f>IF(E12=0,,-G12/E12)</f>
        <v>0.13336307944623993</v>
      </c>
      <c r="R12" s="79">
        <f>IF(E12=0,,I12/E12)</f>
        <v>0.11805991027929189</v>
      </c>
    </row>
    <row r="13" spans="1:18" ht="11.25" customHeight="1">
      <c r="A13" s="103"/>
      <c r="B13" s="31">
        <v>2006</v>
      </c>
      <c r="C13" s="67">
        <v>75219</v>
      </c>
      <c r="D13" s="68">
        <v>50603</v>
      </c>
      <c r="E13" s="67">
        <v>74580</v>
      </c>
      <c r="F13" s="69">
        <v>-68524</v>
      </c>
      <c r="G13" s="68">
        <v>-11028</v>
      </c>
      <c r="H13" s="70">
        <v>7553</v>
      </c>
      <c r="I13" s="67">
        <v>-1707</v>
      </c>
      <c r="J13" s="67">
        <v>13433</v>
      </c>
      <c r="K13" s="69">
        <v>131919</v>
      </c>
      <c r="L13" s="69">
        <v>0</v>
      </c>
      <c r="M13" s="69">
        <v>680</v>
      </c>
      <c r="N13" s="69">
        <v>146032</v>
      </c>
      <c r="O13" s="68">
        <v>81199</v>
      </c>
      <c r="P13" s="80">
        <f>IF(E13=0,,-F13/E13)</f>
        <v>0.9187986055242693</v>
      </c>
      <c r="Q13" s="80">
        <f>IF(E13=0,,-G13/E13)</f>
        <v>0.14786806114239742</v>
      </c>
      <c r="R13" s="81">
        <f>IF(E13=0,,I13/E13)</f>
        <v>-0.022888173773129527</v>
      </c>
    </row>
    <row r="14" spans="1:18" ht="11.25" customHeight="1">
      <c r="A14" s="101" t="s">
        <v>46</v>
      </c>
      <c r="B14" s="28">
        <f>B16-2</f>
        <v>2004</v>
      </c>
      <c r="C14" s="64">
        <v>492</v>
      </c>
      <c r="D14" s="63">
        <v>492</v>
      </c>
      <c r="E14" s="64">
        <v>498</v>
      </c>
      <c r="F14" s="65">
        <v>2</v>
      </c>
      <c r="G14" s="63">
        <v>-171</v>
      </c>
      <c r="H14" s="66">
        <v>337</v>
      </c>
      <c r="I14" s="64">
        <v>337</v>
      </c>
      <c r="J14" s="64">
        <v>84</v>
      </c>
      <c r="K14" s="65">
        <v>130</v>
      </c>
      <c r="L14" s="65">
        <v>0</v>
      </c>
      <c r="M14" s="65">
        <v>5</v>
      </c>
      <c r="N14" s="65">
        <v>219</v>
      </c>
      <c r="O14" s="63">
        <v>219</v>
      </c>
      <c r="P14" s="77">
        <f>IF(E14=0,,-F14/E14)</f>
        <v>-0.004016064257028112</v>
      </c>
      <c r="Q14" s="77">
        <f>IF(E14=0,,-G14/E14)</f>
        <v>0.3433734939759036</v>
      </c>
      <c r="R14" s="78">
        <f>IF(E14=0,,I14/E14)</f>
        <v>0.6767068273092369</v>
      </c>
    </row>
    <row r="15" spans="1:18" ht="11.25" customHeight="1">
      <c r="A15" s="102"/>
      <c r="B15" s="18">
        <f>B16-1</f>
        <v>2005</v>
      </c>
      <c r="C15" s="52">
        <v>248</v>
      </c>
      <c r="D15" s="53">
        <v>248</v>
      </c>
      <c r="E15" s="52">
        <v>248</v>
      </c>
      <c r="F15" s="54">
        <v>-134</v>
      </c>
      <c r="G15" s="53">
        <v>0</v>
      </c>
      <c r="H15" s="55">
        <v>114</v>
      </c>
      <c r="I15" s="52">
        <v>114</v>
      </c>
      <c r="J15" s="52">
        <v>0</v>
      </c>
      <c r="K15" s="54">
        <v>0</v>
      </c>
      <c r="L15" s="54">
        <v>0</v>
      </c>
      <c r="M15" s="54">
        <v>0</v>
      </c>
      <c r="N15" s="54">
        <v>0</v>
      </c>
      <c r="O15" s="53">
        <v>0</v>
      </c>
      <c r="P15" s="73">
        <f>IF(E15=0,,-F15/E15)</f>
        <v>0.5403225806451613</v>
      </c>
      <c r="Q15" s="73">
        <f>IF(E15=0,,-G15/E15)</f>
        <v>0</v>
      </c>
      <c r="R15" s="79">
        <f>IF(E15=0,,I15/E15)</f>
        <v>0.4596774193548387</v>
      </c>
    </row>
    <row r="16" spans="1:18" ht="11.25" customHeight="1">
      <c r="A16" s="103"/>
      <c r="B16" s="31">
        <v>2006</v>
      </c>
      <c r="C16" s="67">
        <v>30</v>
      </c>
      <c r="D16" s="68">
        <v>30</v>
      </c>
      <c r="E16" s="67">
        <v>30</v>
      </c>
      <c r="F16" s="69">
        <v>-12</v>
      </c>
      <c r="G16" s="68">
        <v>0</v>
      </c>
      <c r="H16" s="70">
        <v>18</v>
      </c>
      <c r="I16" s="67">
        <v>18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0.4</v>
      </c>
      <c r="Q16" s="80">
        <f>IF(E16=0,,-G16/E16)</f>
        <v>0</v>
      </c>
      <c r="R16" s="81">
        <f>IF(E16=0,,I16/E16)</f>
        <v>0.6</v>
      </c>
    </row>
    <row r="17" spans="1:18" ht="11.25" customHeight="1">
      <c r="A17" s="101" t="s">
        <v>47</v>
      </c>
      <c r="B17" s="28">
        <f>B19-2</f>
        <v>2004</v>
      </c>
      <c r="C17" s="64">
        <v>66833</v>
      </c>
      <c r="D17" s="63">
        <v>58957</v>
      </c>
      <c r="E17" s="64">
        <v>66470</v>
      </c>
      <c r="F17" s="65">
        <v>-37951</v>
      </c>
      <c r="G17" s="63">
        <v>-6613</v>
      </c>
      <c r="H17" s="66">
        <v>14469</v>
      </c>
      <c r="I17" s="64">
        <v>14469</v>
      </c>
      <c r="J17" s="64">
        <v>8246</v>
      </c>
      <c r="K17" s="65">
        <v>17670</v>
      </c>
      <c r="L17" s="65">
        <v>0</v>
      </c>
      <c r="M17" s="65">
        <v>708</v>
      </c>
      <c r="N17" s="65">
        <v>26624</v>
      </c>
      <c r="O17" s="63">
        <v>26601</v>
      </c>
      <c r="P17" s="77">
        <f>IF(E17=0,,-F17/E17)</f>
        <v>0.570949300436287</v>
      </c>
      <c r="Q17" s="77">
        <f>IF(E17=0,,-G17/E17)</f>
        <v>0.09948849104859335</v>
      </c>
      <c r="R17" s="78">
        <f>IF(E17=0,,I17/E17)</f>
        <v>0.21767714758537687</v>
      </c>
    </row>
    <row r="18" spans="1:18" ht="11.25" customHeight="1">
      <c r="A18" s="102"/>
      <c r="B18" s="18">
        <f>B19-1</f>
        <v>2005</v>
      </c>
      <c r="C18" s="52">
        <v>65037</v>
      </c>
      <c r="D18" s="53">
        <v>55231</v>
      </c>
      <c r="E18" s="52">
        <v>64657</v>
      </c>
      <c r="F18" s="54">
        <v>-92623</v>
      </c>
      <c r="G18" s="53">
        <v>-17695</v>
      </c>
      <c r="H18" s="55">
        <v>-52393</v>
      </c>
      <c r="I18" s="52">
        <v>-52393</v>
      </c>
      <c r="J18" s="52">
        <v>8626</v>
      </c>
      <c r="K18" s="54">
        <v>86539</v>
      </c>
      <c r="L18" s="54">
        <v>0</v>
      </c>
      <c r="M18" s="54">
        <v>2749</v>
      </c>
      <c r="N18" s="54">
        <v>97914</v>
      </c>
      <c r="O18" s="53">
        <v>97473</v>
      </c>
      <c r="P18" s="73">
        <f>IF(E18=0,,-F18/E18)</f>
        <v>1.432528573858979</v>
      </c>
      <c r="Q18" s="73">
        <f>IF(E18=0,,-G18/E18)</f>
        <v>0.27367493078862304</v>
      </c>
      <c r="R18" s="79">
        <f>IF(E18=0,,I18/E18)</f>
        <v>-0.8103221615602332</v>
      </c>
    </row>
    <row r="19" spans="1:18" ht="11.25" customHeight="1">
      <c r="A19" s="103"/>
      <c r="B19" s="31">
        <v>2006</v>
      </c>
      <c r="C19" s="67">
        <v>66165</v>
      </c>
      <c r="D19" s="68">
        <v>58789</v>
      </c>
      <c r="E19" s="67">
        <v>65555</v>
      </c>
      <c r="F19" s="69">
        <v>-23415</v>
      </c>
      <c r="G19" s="68">
        <v>-17114</v>
      </c>
      <c r="H19" s="70">
        <v>21369</v>
      </c>
      <c r="I19" s="67">
        <v>21084</v>
      </c>
      <c r="J19" s="67">
        <v>9236</v>
      </c>
      <c r="K19" s="69">
        <v>68348</v>
      </c>
      <c r="L19" s="69">
        <v>0</v>
      </c>
      <c r="M19" s="69">
        <v>2687</v>
      </c>
      <c r="N19" s="69">
        <v>80271</v>
      </c>
      <c r="O19" s="68">
        <v>79964</v>
      </c>
      <c r="P19" s="80">
        <f>IF(E19=0,,-F19/E19)</f>
        <v>0.3571809930592632</v>
      </c>
      <c r="Q19" s="80">
        <f>IF(E19=0,,-G19/E19)</f>
        <v>0.2610632293494013</v>
      </c>
      <c r="R19" s="81">
        <f>IF(E19=0,,I19/E19)</f>
        <v>0.3216230646022424</v>
      </c>
    </row>
    <row r="20" spans="1:18" ht="11.25" customHeight="1">
      <c r="A20" s="101" t="s">
        <v>50</v>
      </c>
      <c r="B20" s="28">
        <f>B22-2</f>
        <v>2004</v>
      </c>
      <c r="C20" s="64">
        <v>321</v>
      </c>
      <c r="D20" s="63">
        <v>-137</v>
      </c>
      <c r="E20" s="64">
        <v>2125</v>
      </c>
      <c r="F20" s="65">
        <v>-1309</v>
      </c>
      <c r="G20" s="63">
        <v>-386</v>
      </c>
      <c r="H20" s="66">
        <v>492</v>
      </c>
      <c r="I20" s="64">
        <v>469</v>
      </c>
      <c r="J20" s="64">
        <v>0</v>
      </c>
      <c r="K20" s="65">
        <v>5403</v>
      </c>
      <c r="L20" s="65">
        <v>0</v>
      </c>
      <c r="M20" s="65">
        <v>162</v>
      </c>
      <c r="N20" s="65">
        <v>5565</v>
      </c>
      <c r="O20" s="63">
        <v>4539</v>
      </c>
      <c r="P20" s="77">
        <f>IF(E20=0,,-F20/E20)</f>
        <v>0.616</v>
      </c>
      <c r="Q20" s="77">
        <f>IF(E20=0,,-G20/E20)</f>
        <v>0.1816470588235294</v>
      </c>
      <c r="R20" s="78">
        <f>IF(E20=0,,I20/E20)</f>
        <v>0.22070588235294117</v>
      </c>
    </row>
    <row r="21" spans="1:18" ht="11.25" customHeight="1">
      <c r="A21" s="102"/>
      <c r="B21" s="18">
        <f>B22-1</f>
        <v>2005</v>
      </c>
      <c r="C21" s="52">
        <v>-17</v>
      </c>
      <c r="D21" s="53">
        <v>-14</v>
      </c>
      <c r="E21" s="52">
        <v>-17</v>
      </c>
      <c r="F21" s="54">
        <v>62</v>
      </c>
      <c r="G21" s="53">
        <v>-186</v>
      </c>
      <c r="H21" s="55">
        <v>-166</v>
      </c>
      <c r="I21" s="52">
        <v>-111</v>
      </c>
      <c r="J21" s="52">
        <v>0</v>
      </c>
      <c r="K21" s="54">
        <v>4618</v>
      </c>
      <c r="L21" s="54">
        <v>0</v>
      </c>
      <c r="M21" s="54">
        <v>139</v>
      </c>
      <c r="N21" s="54">
        <v>4757</v>
      </c>
      <c r="O21" s="53">
        <v>3858</v>
      </c>
      <c r="P21" s="73">
        <f>IF(E21=0,,-F21/E21)</f>
        <v>3.6470588235294117</v>
      </c>
      <c r="Q21" s="73">
        <f>IF(E21=0,,-G21/E21)</f>
        <v>-10.941176470588236</v>
      </c>
      <c r="R21" s="79">
        <f>IF(E21=0,,I21/E21)</f>
        <v>6.529411764705882</v>
      </c>
    </row>
    <row r="22" spans="1:18" ht="11.25" customHeight="1">
      <c r="A22" s="103"/>
      <c r="B22" s="31">
        <v>2006</v>
      </c>
      <c r="C22" s="67">
        <v>1</v>
      </c>
      <c r="D22" s="68">
        <v>1</v>
      </c>
      <c r="E22" s="67">
        <v>1</v>
      </c>
      <c r="F22" s="69">
        <v>871</v>
      </c>
      <c r="G22" s="68">
        <v>0</v>
      </c>
      <c r="H22" s="70">
        <v>55</v>
      </c>
      <c r="I22" s="67">
        <v>30</v>
      </c>
      <c r="J22" s="67">
        <v>0</v>
      </c>
      <c r="K22" s="69">
        <v>3249</v>
      </c>
      <c r="L22" s="69">
        <v>0</v>
      </c>
      <c r="M22" s="69">
        <v>97</v>
      </c>
      <c r="N22" s="69">
        <v>3346</v>
      </c>
      <c r="O22" s="68">
        <v>3258</v>
      </c>
      <c r="P22" s="80">
        <f>IF(E22=0,,-F22/E22)</f>
        <v>-871</v>
      </c>
      <c r="Q22" s="80">
        <f>IF(E22=0,,-G22/E22)</f>
        <v>0</v>
      </c>
      <c r="R22" s="81">
        <f>IF(E22=0,,I22/E22)</f>
        <v>30</v>
      </c>
    </row>
    <row r="23" spans="1:18" ht="11.25" customHeight="1">
      <c r="A23" s="101" t="s">
        <v>51</v>
      </c>
      <c r="B23" s="28">
        <f>B25-2</f>
        <v>2004</v>
      </c>
      <c r="C23" s="64">
        <v>0</v>
      </c>
      <c r="D23" s="63">
        <v>90</v>
      </c>
      <c r="E23" s="64">
        <v>0</v>
      </c>
      <c r="F23" s="65">
        <v>-100</v>
      </c>
      <c r="G23" s="63">
        <v>-3150</v>
      </c>
      <c r="H23" s="66">
        <v>-2592</v>
      </c>
      <c r="I23" s="64">
        <v>-2592</v>
      </c>
      <c r="J23" s="64">
        <v>0</v>
      </c>
      <c r="K23" s="65">
        <v>3300</v>
      </c>
      <c r="L23" s="65">
        <v>0</v>
      </c>
      <c r="M23" s="65">
        <v>0</v>
      </c>
      <c r="N23" s="65">
        <v>3300</v>
      </c>
      <c r="O23" s="63">
        <v>3137</v>
      </c>
      <c r="P23" s="77">
        <f>IF(E23=0,,-F23/E23)</f>
        <v>0</v>
      </c>
      <c r="Q23" s="77">
        <f>IF(E23=0,,-G23/E23)</f>
        <v>0</v>
      </c>
      <c r="R23" s="78">
        <f>IF(E23=0,,I23/E23)</f>
        <v>0</v>
      </c>
    </row>
    <row r="24" spans="1:18" ht="11.25" customHeight="1">
      <c r="A24" s="102"/>
      <c r="B24" s="18">
        <f>B25-1</f>
        <v>2005</v>
      </c>
      <c r="C24" s="52">
        <v>0</v>
      </c>
      <c r="D24" s="53">
        <v>0</v>
      </c>
      <c r="E24" s="52">
        <v>0</v>
      </c>
      <c r="F24" s="54">
        <v>-1400</v>
      </c>
      <c r="G24" s="53">
        <v>0</v>
      </c>
      <c r="H24" s="55">
        <v>-1094</v>
      </c>
      <c r="I24" s="52">
        <v>-1094</v>
      </c>
      <c r="J24" s="52">
        <v>0</v>
      </c>
      <c r="K24" s="54">
        <v>3300</v>
      </c>
      <c r="L24" s="54">
        <v>0</v>
      </c>
      <c r="M24" s="54">
        <v>0</v>
      </c>
      <c r="N24" s="54">
        <v>3300</v>
      </c>
      <c r="O24" s="53">
        <v>3359</v>
      </c>
      <c r="P24" s="73">
        <f>IF(E24=0,,-F24/E24)</f>
        <v>0</v>
      </c>
      <c r="Q24" s="73">
        <f>IF(E24=0,,-G24/E24)</f>
        <v>0</v>
      </c>
      <c r="R24" s="79">
        <f>IF(E24=0,,I24/E24)</f>
        <v>0</v>
      </c>
    </row>
    <row r="25" spans="1:18" ht="11.25" customHeight="1">
      <c r="A25" s="103"/>
      <c r="B25" s="31">
        <v>2006</v>
      </c>
      <c r="C25" s="67">
        <v>0</v>
      </c>
      <c r="D25" s="68">
        <v>0</v>
      </c>
      <c r="E25" s="67">
        <v>0</v>
      </c>
      <c r="F25" s="69">
        <v>-2246</v>
      </c>
      <c r="G25" s="68">
        <v>0</v>
      </c>
      <c r="H25" s="70">
        <v>5585</v>
      </c>
      <c r="I25" s="67">
        <v>5585</v>
      </c>
      <c r="J25" s="67">
        <v>0</v>
      </c>
      <c r="K25" s="69">
        <v>3292</v>
      </c>
      <c r="L25" s="69">
        <v>0</v>
      </c>
      <c r="M25" s="69">
        <v>0</v>
      </c>
      <c r="N25" s="69">
        <v>3292</v>
      </c>
      <c r="O25" s="68">
        <v>2528</v>
      </c>
      <c r="P25" s="80">
        <f>IF(E25=0,,-F25/E25)</f>
        <v>0</v>
      </c>
      <c r="Q25" s="80">
        <f>IF(E25=0,,-G25/E25)</f>
        <v>0</v>
      </c>
      <c r="R25" s="81">
        <f>IF(E25=0,,I25/E25)</f>
        <v>0</v>
      </c>
    </row>
    <row r="26" spans="1:18" ht="11.25" customHeight="1">
      <c r="A26" s="101" t="s">
        <v>67</v>
      </c>
      <c r="B26" s="28">
        <f>B28-2</f>
        <v>2004</v>
      </c>
      <c r="C26" s="64">
        <v>0</v>
      </c>
      <c r="D26" s="63">
        <v>0</v>
      </c>
      <c r="E26" s="64">
        <v>877</v>
      </c>
      <c r="F26" s="65">
        <v>0</v>
      </c>
      <c r="G26" s="63">
        <v>-110</v>
      </c>
      <c r="H26" s="66">
        <v>784</v>
      </c>
      <c r="I26" s="64">
        <v>865</v>
      </c>
      <c r="J26" s="64">
        <v>526</v>
      </c>
      <c r="K26" s="65">
        <v>54</v>
      </c>
      <c r="L26" s="65">
        <v>0</v>
      </c>
      <c r="M26" s="65">
        <v>0</v>
      </c>
      <c r="N26" s="65">
        <v>580</v>
      </c>
      <c r="O26" s="63">
        <v>580</v>
      </c>
      <c r="P26" s="77">
        <f>IF(E26=0,,-F26/E26)</f>
        <v>0</v>
      </c>
      <c r="Q26" s="77">
        <f>IF(E26=0,,-G26/E26)</f>
        <v>0.12542759407069556</v>
      </c>
      <c r="R26" s="78">
        <f>IF(E26=0,,I26/E26)</f>
        <v>0.9863169897377423</v>
      </c>
    </row>
    <row r="27" spans="1:18" ht="11.25" customHeight="1">
      <c r="A27" s="102"/>
      <c r="B27" s="18">
        <f>B28-1</f>
        <v>2005</v>
      </c>
      <c r="C27" s="52">
        <v>0</v>
      </c>
      <c r="D27" s="53">
        <v>0</v>
      </c>
      <c r="E27" s="52">
        <v>0</v>
      </c>
      <c r="F27" s="54">
        <v>0</v>
      </c>
      <c r="G27" s="53">
        <v>0</v>
      </c>
      <c r="H27" s="55">
        <v>0</v>
      </c>
      <c r="I27" s="52">
        <v>0</v>
      </c>
      <c r="J27" s="52">
        <v>0</v>
      </c>
      <c r="K27" s="54">
        <v>0</v>
      </c>
      <c r="L27" s="54">
        <v>0</v>
      </c>
      <c r="M27" s="54">
        <v>0</v>
      </c>
      <c r="N27" s="54">
        <v>0</v>
      </c>
      <c r="O27" s="53">
        <v>0</v>
      </c>
      <c r="P27" s="73">
        <f>IF(E27=0,,-F27/E27)</f>
        <v>0</v>
      </c>
      <c r="Q27" s="73">
        <f>IF(E27=0,,-G27/E27)</f>
        <v>0</v>
      </c>
      <c r="R27" s="79">
        <f>IF(E27=0,,I27/E27)</f>
        <v>0</v>
      </c>
    </row>
    <row r="28" spans="1:18" ht="11.25" customHeight="1">
      <c r="A28" s="103"/>
      <c r="B28" s="31">
        <v>2006</v>
      </c>
      <c r="C28" s="67">
        <v>0</v>
      </c>
      <c r="D28" s="68">
        <v>0</v>
      </c>
      <c r="E28" s="67">
        <v>0</v>
      </c>
      <c r="F28" s="69">
        <v>0</v>
      </c>
      <c r="G28" s="68">
        <v>0</v>
      </c>
      <c r="H28" s="70">
        <v>0</v>
      </c>
      <c r="I28" s="67">
        <v>0</v>
      </c>
      <c r="J28" s="67">
        <v>0</v>
      </c>
      <c r="K28" s="69">
        <v>0</v>
      </c>
      <c r="L28" s="69">
        <v>0</v>
      </c>
      <c r="M28" s="69">
        <v>0</v>
      </c>
      <c r="N28" s="69">
        <v>0</v>
      </c>
      <c r="O28" s="68">
        <v>0</v>
      </c>
      <c r="P28" s="80">
        <f>IF(E28=0,,-F28/E28)</f>
        <v>0</v>
      </c>
      <c r="Q28" s="80">
        <f>IF(E28=0,,-G28/E28)</f>
        <v>0</v>
      </c>
      <c r="R28" s="81">
        <f>IF(E28=0,,I28/E28)</f>
        <v>0</v>
      </c>
    </row>
    <row r="29" spans="1:18" ht="11.25" customHeight="1">
      <c r="A29" s="101" t="s">
        <v>56</v>
      </c>
      <c r="B29" s="28">
        <f>B31-2</f>
        <v>2004</v>
      </c>
      <c r="C29" s="64">
        <v>68553</v>
      </c>
      <c r="D29" s="63">
        <v>1726</v>
      </c>
      <c r="E29" s="64">
        <v>70573</v>
      </c>
      <c r="F29" s="65">
        <v>-43915</v>
      </c>
      <c r="G29" s="63">
        <v>2194</v>
      </c>
      <c r="H29" s="66">
        <v>15482</v>
      </c>
      <c r="I29" s="64">
        <v>6511</v>
      </c>
      <c r="J29" s="64">
        <v>8912</v>
      </c>
      <c r="K29" s="65">
        <v>137299</v>
      </c>
      <c r="L29" s="65">
        <v>0</v>
      </c>
      <c r="M29" s="65">
        <v>1080</v>
      </c>
      <c r="N29" s="65">
        <v>147291</v>
      </c>
      <c r="O29" s="63">
        <v>-6791</v>
      </c>
      <c r="P29" s="77">
        <f>IF(E29=0,,-F29/E29)</f>
        <v>0.622263471866011</v>
      </c>
      <c r="Q29" s="77">
        <f>IF(E29=0,,-G29/E29)</f>
        <v>-0.031088376574610686</v>
      </c>
      <c r="R29" s="78">
        <f>IF(E29=0,,I29/E29)</f>
        <v>0.09225907925127173</v>
      </c>
    </row>
    <row r="30" spans="1:18" ht="11.25" customHeight="1">
      <c r="A30" s="102"/>
      <c r="B30" s="18">
        <f>B31-1</f>
        <v>2005</v>
      </c>
      <c r="C30" s="52">
        <v>83026</v>
      </c>
      <c r="D30" s="53">
        <v>4424</v>
      </c>
      <c r="E30" s="52">
        <v>80714</v>
      </c>
      <c r="F30" s="54">
        <v>-52643</v>
      </c>
      <c r="G30" s="53">
        <v>938</v>
      </c>
      <c r="H30" s="55">
        <v>-28689</v>
      </c>
      <c r="I30" s="52">
        <v>-10193</v>
      </c>
      <c r="J30" s="52">
        <v>11224</v>
      </c>
      <c r="K30" s="54">
        <v>158785</v>
      </c>
      <c r="L30" s="54">
        <v>0</v>
      </c>
      <c r="M30" s="54">
        <v>0</v>
      </c>
      <c r="N30" s="54">
        <v>170009</v>
      </c>
      <c r="O30" s="53">
        <v>119935</v>
      </c>
      <c r="P30" s="73">
        <f>IF(E30=0,,-F30/E30)</f>
        <v>0.6522164680228957</v>
      </c>
      <c r="Q30" s="73">
        <f>IF(E30=0,,-G30/E30)</f>
        <v>-0.0116212800753277</v>
      </c>
      <c r="R30" s="79">
        <f>IF(E30=0,,I30/E30)</f>
        <v>-0.12628540278018682</v>
      </c>
    </row>
    <row r="31" spans="1:18" ht="11.25" customHeight="1">
      <c r="A31" s="103"/>
      <c r="B31" s="31">
        <v>2006</v>
      </c>
      <c r="C31" s="67">
        <v>108413</v>
      </c>
      <c r="D31" s="68">
        <v>95251</v>
      </c>
      <c r="E31" s="67">
        <v>107281</v>
      </c>
      <c r="F31" s="69">
        <v>-17248</v>
      </c>
      <c r="G31" s="68">
        <v>-18482</v>
      </c>
      <c r="H31" s="70">
        <v>42410</v>
      </c>
      <c r="I31" s="67">
        <v>29665</v>
      </c>
      <c r="J31" s="67">
        <v>12356</v>
      </c>
      <c r="K31" s="69">
        <v>116664</v>
      </c>
      <c r="L31" s="69">
        <v>0</v>
      </c>
      <c r="M31" s="69">
        <v>13127</v>
      </c>
      <c r="N31" s="69">
        <v>142147</v>
      </c>
      <c r="O31" s="68">
        <v>121261</v>
      </c>
      <c r="P31" s="80">
        <f>IF(E31=0,,-F31/E31)</f>
        <v>0.1607740420018456</v>
      </c>
      <c r="Q31" s="80">
        <f>IF(E31=0,,-G31/E31)</f>
        <v>0.17227654477493684</v>
      </c>
      <c r="R31" s="81">
        <f>IF(E31=0,,I31/E31)</f>
        <v>0.27651681099169473</v>
      </c>
    </row>
    <row r="32" spans="1:18" ht="11.25" customHeight="1">
      <c r="A32" s="101" t="s">
        <v>57</v>
      </c>
      <c r="B32" s="28">
        <f>B34-2</f>
        <v>2004</v>
      </c>
      <c r="C32" s="64">
        <v>0</v>
      </c>
      <c r="D32" s="63">
        <v>0</v>
      </c>
      <c r="E32" s="64">
        <v>0</v>
      </c>
      <c r="F32" s="65">
        <v>0</v>
      </c>
      <c r="G32" s="63">
        <v>0</v>
      </c>
      <c r="H32" s="66">
        <v>5</v>
      </c>
      <c r="I32" s="64">
        <v>5</v>
      </c>
      <c r="J32" s="64">
        <v>0</v>
      </c>
      <c r="K32" s="65">
        <v>0</v>
      </c>
      <c r="L32" s="65">
        <v>0</v>
      </c>
      <c r="M32" s="65">
        <v>0</v>
      </c>
      <c r="N32" s="65">
        <v>0</v>
      </c>
      <c r="O32" s="63">
        <v>0</v>
      </c>
      <c r="P32" s="77">
        <f>IF(E32=0,,-F32/E32)</f>
        <v>0</v>
      </c>
      <c r="Q32" s="77">
        <f>IF(E32=0,,-G32/E32)</f>
        <v>0</v>
      </c>
      <c r="R32" s="78">
        <f>IF(E32=0,,I32/E32)</f>
        <v>0</v>
      </c>
    </row>
    <row r="33" spans="1:18" ht="11.25" customHeight="1">
      <c r="A33" s="102"/>
      <c r="B33" s="18">
        <f>B34-1</f>
        <v>2005</v>
      </c>
      <c r="C33" s="52">
        <v>0</v>
      </c>
      <c r="D33" s="53">
        <v>0</v>
      </c>
      <c r="E33" s="52">
        <v>0</v>
      </c>
      <c r="F33" s="54">
        <v>0</v>
      </c>
      <c r="G33" s="53">
        <v>0</v>
      </c>
      <c r="H33" s="55">
        <v>0</v>
      </c>
      <c r="I33" s="52">
        <v>0</v>
      </c>
      <c r="J33" s="52">
        <v>0</v>
      </c>
      <c r="K33" s="54">
        <v>0</v>
      </c>
      <c r="L33" s="54">
        <v>0</v>
      </c>
      <c r="M33" s="54">
        <v>0</v>
      </c>
      <c r="N33" s="54">
        <v>0</v>
      </c>
      <c r="O33" s="53">
        <v>0</v>
      </c>
      <c r="P33" s="73">
        <f>IF(E33=0,,-F33/E33)</f>
        <v>0</v>
      </c>
      <c r="Q33" s="73">
        <f>IF(E33=0,,-G33/E33)</f>
        <v>0</v>
      </c>
      <c r="R33" s="79">
        <f>IF(E33=0,,I33/E33)</f>
        <v>0</v>
      </c>
    </row>
    <row r="34" spans="1:18" ht="11.25" customHeight="1">
      <c r="A34" s="103"/>
      <c r="B34" s="31">
        <v>2006</v>
      </c>
      <c r="C34" s="67">
        <v>0</v>
      </c>
      <c r="D34" s="68">
        <v>0</v>
      </c>
      <c r="E34" s="67">
        <v>0</v>
      </c>
      <c r="F34" s="69">
        <v>0</v>
      </c>
      <c r="G34" s="68">
        <v>0</v>
      </c>
      <c r="H34" s="70">
        <v>0</v>
      </c>
      <c r="I34" s="67">
        <v>0</v>
      </c>
      <c r="J34" s="67">
        <v>0</v>
      </c>
      <c r="K34" s="69">
        <v>0</v>
      </c>
      <c r="L34" s="69">
        <v>0</v>
      </c>
      <c r="M34" s="69">
        <v>0</v>
      </c>
      <c r="N34" s="69">
        <v>0</v>
      </c>
      <c r="O34" s="68">
        <v>0</v>
      </c>
      <c r="P34" s="80">
        <f>IF(E34=0,,-F34/E34)</f>
        <v>0</v>
      </c>
      <c r="Q34" s="80">
        <f>IF(E34=0,,-G34/E34)</f>
        <v>0</v>
      </c>
      <c r="R34" s="81">
        <f>IF(E34=0,,I34/E34)</f>
        <v>0</v>
      </c>
    </row>
  </sheetData>
  <mergeCells count="9">
    <mergeCell ref="A32:A34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868</v>
      </c>
      <c r="D7" s="15">
        <v>675</v>
      </c>
      <c r="E7" s="15">
        <v>0</v>
      </c>
      <c r="F7" s="15">
        <v>-1798</v>
      </c>
      <c r="G7" s="15">
        <v>0</v>
      </c>
      <c r="H7" s="15">
        <v>0</v>
      </c>
      <c r="I7" s="15">
        <v>4476</v>
      </c>
      <c r="J7" s="15">
        <v>0</v>
      </c>
      <c r="K7" s="15">
        <v>0</v>
      </c>
      <c r="L7" s="16">
        <v>4221</v>
      </c>
      <c r="M7" s="83">
        <f>IF(C7=0,,-F7/C7)</f>
        <v>2.0714285714285716</v>
      </c>
      <c r="N7" s="83">
        <f>IF(C7=0,,-I7/C7)</f>
        <v>-5.15668202764977</v>
      </c>
      <c r="O7" s="84">
        <f>IF(C7=0,,L7/C7)</f>
        <v>4.862903225806452</v>
      </c>
    </row>
    <row r="8" spans="1:15" ht="11.25" customHeight="1">
      <c r="A8" s="17"/>
      <c r="B8" s="18">
        <f>B9-1</f>
        <v>2005</v>
      </c>
      <c r="C8" s="19">
        <v>932</v>
      </c>
      <c r="D8" s="20">
        <v>1094</v>
      </c>
      <c r="E8" s="20">
        <v>0</v>
      </c>
      <c r="F8" s="20">
        <v>1051</v>
      </c>
      <c r="G8" s="20">
        <v>0</v>
      </c>
      <c r="H8" s="20">
        <v>0</v>
      </c>
      <c r="I8" s="20">
        <v>-146</v>
      </c>
      <c r="J8" s="20">
        <v>0</v>
      </c>
      <c r="K8" s="20">
        <v>0</v>
      </c>
      <c r="L8" s="21">
        <v>2931</v>
      </c>
      <c r="M8" s="85">
        <f>IF(C8=0,,-F8/C8)</f>
        <v>-1.1276824034334765</v>
      </c>
      <c r="N8" s="85">
        <f>IF(C8=0,,-I8/C8)</f>
        <v>0.15665236051502146</v>
      </c>
      <c r="O8" s="86">
        <f>IF(C8=0,,L8/C8)</f>
        <v>3.1448497854077253</v>
      </c>
    </row>
    <row r="9" spans="1:15" ht="11.25" customHeight="1" thickBot="1">
      <c r="A9" s="22"/>
      <c r="B9" s="97">
        <v>2006</v>
      </c>
      <c r="C9" s="23">
        <v>856</v>
      </c>
      <c r="D9" s="24">
        <v>1257</v>
      </c>
      <c r="E9" s="24">
        <v>0</v>
      </c>
      <c r="F9" s="24">
        <v>107</v>
      </c>
      <c r="G9" s="24">
        <v>0</v>
      </c>
      <c r="H9" s="24">
        <v>0</v>
      </c>
      <c r="I9" s="24">
        <v>-1198</v>
      </c>
      <c r="J9" s="24">
        <v>0</v>
      </c>
      <c r="K9" s="24">
        <v>0</v>
      </c>
      <c r="L9" s="25">
        <v>1022</v>
      </c>
      <c r="M9" s="87">
        <f>IF(C9=0,,-F9/C9)</f>
        <v>-0.125</v>
      </c>
      <c r="N9" s="87">
        <f>IF(C9=0,,-I9/C9)</f>
        <v>1.3995327102803738</v>
      </c>
      <c r="O9" s="88">
        <f>IF(C9=0,,L9/C9)</f>
        <v>1.1939252336448598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51</v>
      </c>
      <c r="B11" s="28">
        <f>B13-2</f>
        <v>2004</v>
      </c>
      <c r="C11" s="94">
        <v>0</v>
      </c>
      <c r="D11" s="29">
        <v>152</v>
      </c>
      <c r="E11" s="29">
        <v>0</v>
      </c>
      <c r="F11" s="29">
        <v>115</v>
      </c>
      <c r="G11" s="29">
        <v>0</v>
      </c>
      <c r="H11" s="29">
        <v>0</v>
      </c>
      <c r="I11" s="29">
        <v>-2571</v>
      </c>
      <c r="J11" s="29">
        <v>0</v>
      </c>
      <c r="K11" s="29">
        <v>0</v>
      </c>
      <c r="L11" s="30">
        <v>-2304</v>
      </c>
      <c r="M11" s="89">
        <f>IF(C11=0,,-F11/C11)</f>
        <v>0</v>
      </c>
      <c r="N11" s="89">
        <f>IF(C11=0,,-I11/C11)</f>
        <v>0</v>
      </c>
      <c r="O11" s="90">
        <f>IF(C11=0,,L11/C11)</f>
        <v>0</v>
      </c>
    </row>
    <row r="12" spans="1:15" ht="11.25" customHeight="1">
      <c r="A12" s="102"/>
      <c r="B12" s="18">
        <f>B13-1</f>
        <v>2005</v>
      </c>
      <c r="C12" s="19">
        <v>0</v>
      </c>
      <c r="D12" s="20">
        <v>154</v>
      </c>
      <c r="E12" s="20">
        <v>0</v>
      </c>
      <c r="F12" s="20">
        <v>-136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18</v>
      </c>
      <c r="M12" s="85">
        <f>IF(C12=0,,-F12/C12)</f>
        <v>0</v>
      </c>
      <c r="N12" s="85">
        <f>IF(C12=0,,-I12/C12)</f>
        <v>0</v>
      </c>
      <c r="O12" s="91">
        <f>IF(C12=0,,L12/C12)</f>
        <v>0</v>
      </c>
    </row>
    <row r="13" spans="1:15" ht="11.25" customHeight="1">
      <c r="A13" s="103"/>
      <c r="B13" s="96">
        <v>2006</v>
      </c>
      <c r="C13" s="32">
        <v>0</v>
      </c>
      <c r="D13" s="33">
        <v>0</v>
      </c>
      <c r="E13" s="33">
        <v>0</v>
      </c>
      <c r="F13" s="33">
        <v>134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4">
        <v>134</v>
      </c>
      <c r="M13" s="92">
        <f>IF(C13=0,,-F13/C13)</f>
        <v>0</v>
      </c>
      <c r="N13" s="92">
        <f>IF(C13=0,,-I13/C13)</f>
        <v>0</v>
      </c>
      <c r="O13" s="93">
        <f>IF(C13=0,,L13/C13)</f>
        <v>0</v>
      </c>
    </row>
    <row r="14" spans="1:15" ht="11.25" customHeight="1">
      <c r="A14" s="101" t="s">
        <v>56</v>
      </c>
      <c r="B14" s="28">
        <f>B16-2</f>
        <v>2004</v>
      </c>
      <c r="C14" s="94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0</v>
      </c>
      <c r="M14" s="89">
        <f>IF(C14=0,,-F14/C14)</f>
        <v>0</v>
      </c>
      <c r="N14" s="89">
        <f>IF(C14=0,,-I14/C14)</f>
        <v>0</v>
      </c>
      <c r="O14" s="90">
        <f>IF(C14=0,,L14/C14)</f>
        <v>0</v>
      </c>
    </row>
    <row r="15" spans="1:15" ht="11.25" customHeight="1">
      <c r="A15" s="102"/>
      <c r="B15" s="18">
        <f>B16-1</f>
        <v>2005</v>
      </c>
      <c r="C15" s="19">
        <v>0</v>
      </c>
      <c r="D15" s="20">
        <v>0</v>
      </c>
      <c r="E15" s="20">
        <v>0</v>
      </c>
      <c r="F15" s="20">
        <v>980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980</v>
      </c>
      <c r="M15" s="85">
        <f>IF(C15=0,,-F15/C15)</f>
        <v>0</v>
      </c>
      <c r="N15" s="85">
        <f>IF(C15=0,,-I15/C15)</f>
        <v>0</v>
      </c>
      <c r="O15" s="91">
        <f>IF(C15=0,,L15/C15)</f>
        <v>0</v>
      </c>
    </row>
    <row r="16" spans="1:15" ht="11.25" customHeight="1">
      <c r="A16" s="103"/>
      <c r="B16" s="96">
        <v>2006</v>
      </c>
      <c r="C16" s="32">
        <v>0</v>
      </c>
      <c r="D16" s="33">
        <v>0</v>
      </c>
      <c r="E16" s="33">
        <v>0</v>
      </c>
      <c r="F16" s="33">
        <v>2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2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57</v>
      </c>
      <c r="B17" s="28">
        <f>B19-2</f>
        <v>2004</v>
      </c>
      <c r="C17" s="94">
        <v>868</v>
      </c>
      <c r="D17" s="29">
        <v>523</v>
      </c>
      <c r="E17" s="29">
        <v>0</v>
      </c>
      <c r="F17" s="29">
        <v>-1913</v>
      </c>
      <c r="G17" s="29">
        <v>0</v>
      </c>
      <c r="H17" s="29">
        <v>0</v>
      </c>
      <c r="I17" s="29">
        <v>7047</v>
      </c>
      <c r="J17" s="29">
        <v>0</v>
      </c>
      <c r="K17" s="29">
        <v>0</v>
      </c>
      <c r="L17" s="30">
        <v>6525</v>
      </c>
      <c r="M17" s="89">
        <f>IF(C17=0,,-F17/C17)</f>
        <v>2.203917050691244</v>
      </c>
      <c r="N17" s="89">
        <f>IF(C17=0,,-I17/C17)</f>
        <v>-8.118663594470046</v>
      </c>
      <c r="O17" s="90">
        <f>IF(C17=0,,L17/C17)</f>
        <v>7.517281105990784</v>
      </c>
    </row>
    <row r="18" spans="1:15" ht="11.25" customHeight="1">
      <c r="A18" s="102"/>
      <c r="B18" s="18">
        <f>B19-1</f>
        <v>2005</v>
      </c>
      <c r="C18" s="19">
        <v>932</v>
      </c>
      <c r="D18" s="20">
        <v>940</v>
      </c>
      <c r="E18" s="20">
        <v>0</v>
      </c>
      <c r="F18" s="20">
        <v>207</v>
      </c>
      <c r="G18" s="20">
        <v>0</v>
      </c>
      <c r="H18" s="20">
        <v>0</v>
      </c>
      <c r="I18" s="20">
        <v>-146</v>
      </c>
      <c r="J18" s="20">
        <v>0</v>
      </c>
      <c r="K18" s="20">
        <v>0</v>
      </c>
      <c r="L18" s="21">
        <v>1933</v>
      </c>
      <c r="M18" s="85">
        <f>IF(C18=0,,-F18/C18)</f>
        <v>-0.22210300429184548</v>
      </c>
      <c r="N18" s="85">
        <f>IF(C18=0,,-I18/C18)</f>
        <v>0.15665236051502146</v>
      </c>
      <c r="O18" s="91">
        <f>IF(C18=0,,L18/C18)</f>
        <v>2.0740343347639487</v>
      </c>
    </row>
    <row r="19" spans="1:15" ht="11.25" customHeight="1">
      <c r="A19" s="103"/>
      <c r="B19" s="96">
        <v>2006</v>
      </c>
      <c r="C19" s="32">
        <v>856</v>
      </c>
      <c r="D19" s="33">
        <v>1257</v>
      </c>
      <c r="E19" s="33">
        <v>0</v>
      </c>
      <c r="F19" s="33">
        <v>-29</v>
      </c>
      <c r="G19" s="33">
        <v>0</v>
      </c>
      <c r="H19" s="33">
        <v>0</v>
      </c>
      <c r="I19" s="33">
        <v>-1198</v>
      </c>
      <c r="J19" s="33">
        <v>0</v>
      </c>
      <c r="K19" s="33">
        <v>0</v>
      </c>
      <c r="L19" s="34">
        <v>886</v>
      </c>
      <c r="M19" s="92">
        <f>IF(C19=0,,-F19/C19)</f>
        <v>0.03387850467289719</v>
      </c>
      <c r="N19" s="92">
        <f>IF(C19=0,,-I19/C19)</f>
        <v>1.3995327102803738</v>
      </c>
      <c r="O19" s="93">
        <f>IF(C19=0,,L19/C19)</f>
        <v>1.0350467289719627</v>
      </c>
    </row>
  </sheetData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10203</v>
      </c>
      <c r="D7" s="49">
        <v>868</v>
      </c>
      <c r="E7" s="48">
        <v>10203</v>
      </c>
      <c r="F7" s="50">
        <v>504</v>
      </c>
      <c r="G7" s="49">
        <v>-3078</v>
      </c>
      <c r="H7" s="51">
        <v>7438</v>
      </c>
      <c r="I7" s="51">
        <v>4221</v>
      </c>
      <c r="J7" s="48">
        <v>0</v>
      </c>
      <c r="K7" s="50">
        <v>26442</v>
      </c>
      <c r="L7" s="50">
        <v>0</v>
      </c>
      <c r="M7" s="50">
        <v>207</v>
      </c>
      <c r="N7" s="50">
        <v>26649</v>
      </c>
      <c r="O7" s="49">
        <v>24886</v>
      </c>
      <c r="P7" s="71">
        <f>IF(E7=0,,-F7/E7)</f>
        <v>-0.04939723610702734</v>
      </c>
      <c r="Q7" s="71">
        <f>IF(E7=0,,-G7/E7)</f>
        <v>0.3016759776536313</v>
      </c>
      <c r="R7" s="72">
        <f>IF(E7=0,,I7/E7)</f>
        <v>0.413701852396354</v>
      </c>
    </row>
    <row r="8" spans="1:18" ht="11.25" customHeight="1">
      <c r="A8" s="17"/>
      <c r="B8" s="18">
        <f>B9-1</f>
        <v>2005</v>
      </c>
      <c r="C8" s="52">
        <v>12443</v>
      </c>
      <c r="D8" s="53">
        <v>933</v>
      </c>
      <c r="E8" s="52">
        <v>12442</v>
      </c>
      <c r="F8" s="54">
        <v>-5612</v>
      </c>
      <c r="G8" s="53">
        <v>-1140</v>
      </c>
      <c r="H8" s="55">
        <v>-3071</v>
      </c>
      <c r="I8" s="55">
        <v>2931</v>
      </c>
      <c r="J8" s="52">
        <v>1</v>
      </c>
      <c r="K8" s="54">
        <v>31623</v>
      </c>
      <c r="L8" s="54">
        <v>0</v>
      </c>
      <c r="M8" s="54">
        <v>0</v>
      </c>
      <c r="N8" s="54">
        <v>31624</v>
      </c>
      <c r="O8" s="53">
        <v>30430</v>
      </c>
      <c r="P8" s="73">
        <f>IF(E8=0,,-F8/E8)</f>
        <v>0.45105288538820126</v>
      </c>
      <c r="Q8" s="73">
        <f>IF(E8=0,,-G8/E8)</f>
        <v>0.0916251406526282</v>
      </c>
      <c r="R8" s="74">
        <f>IF(E8=0,,I8/E8)</f>
        <v>0.2355730589937309</v>
      </c>
    </row>
    <row r="9" spans="1:18" ht="11.25" customHeight="1" thickBot="1">
      <c r="A9" s="22"/>
      <c r="B9" s="97">
        <v>2006</v>
      </c>
      <c r="C9" s="56">
        <v>11719</v>
      </c>
      <c r="D9" s="57">
        <v>856</v>
      </c>
      <c r="E9" s="56">
        <v>11719</v>
      </c>
      <c r="F9" s="58">
        <v>1216</v>
      </c>
      <c r="G9" s="57">
        <v>-2180</v>
      </c>
      <c r="H9" s="59">
        <v>5726</v>
      </c>
      <c r="I9" s="59">
        <v>1022</v>
      </c>
      <c r="J9" s="56">
        <v>1</v>
      </c>
      <c r="K9" s="58">
        <v>22368</v>
      </c>
      <c r="L9" s="58">
        <v>0</v>
      </c>
      <c r="M9" s="58">
        <v>0</v>
      </c>
      <c r="N9" s="58">
        <v>22369</v>
      </c>
      <c r="O9" s="57">
        <v>17635</v>
      </c>
      <c r="P9" s="75">
        <f>IF(E9=0,,-F9/E9)</f>
        <v>-0.10376311972011264</v>
      </c>
      <c r="Q9" s="75">
        <f>IF(E9=0,,-G9/E9)</f>
        <v>0.18602269818243877</v>
      </c>
      <c r="R9" s="76">
        <f>IF(E9=0,,I9/E9)</f>
        <v>0.08720880621213414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46</v>
      </c>
      <c r="B11" s="28">
        <f>B13-2</f>
        <v>2004</v>
      </c>
      <c r="C11" s="64">
        <v>0</v>
      </c>
      <c r="D11" s="63">
        <v>0</v>
      </c>
      <c r="E11" s="64">
        <v>0</v>
      </c>
      <c r="F11" s="65">
        <v>0</v>
      </c>
      <c r="G11" s="63">
        <v>0</v>
      </c>
      <c r="H11" s="66">
        <v>0</v>
      </c>
      <c r="I11" s="64">
        <v>0</v>
      </c>
      <c r="J11" s="64">
        <v>0</v>
      </c>
      <c r="K11" s="65">
        <v>21</v>
      </c>
      <c r="L11" s="65">
        <v>0</v>
      </c>
      <c r="M11" s="65">
        <v>0</v>
      </c>
      <c r="N11" s="65">
        <v>21</v>
      </c>
      <c r="O11" s="63">
        <v>0</v>
      </c>
      <c r="P11" s="77">
        <f>IF(E11=0,,-F11/E11)</f>
        <v>0</v>
      </c>
      <c r="Q11" s="77">
        <f>IF(E11=0,,-G11/E11)</f>
        <v>0</v>
      </c>
      <c r="R11" s="78">
        <f>IF(E11=0,,I11/E11)</f>
        <v>0</v>
      </c>
    </row>
    <row r="12" spans="1:18" ht="11.25" customHeight="1">
      <c r="A12" s="102"/>
      <c r="B12" s="18">
        <f>B13-1</f>
        <v>2005</v>
      </c>
      <c r="C12" s="52">
        <v>0</v>
      </c>
      <c r="D12" s="53">
        <v>0</v>
      </c>
      <c r="E12" s="52">
        <v>0</v>
      </c>
      <c r="F12" s="54">
        <v>21</v>
      </c>
      <c r="G12" s="53">
        <v>0</v>
      </c>
      <c r="H12" s="55">
        <v>0</v>
      </c>
      <c r="I12" s="52">
        <v>0</v>
      </c>
      <c r="J12" s="52">
        <v>0</v>
      </c>
      <c r="K12" s="54">
        <v>0</v>
      </c>
      <c r="L12" s="54">
        <v>0</v>
      </c>
      <c r="M12" s="54">
        <v>0</v>
      </c>
      <c r="N12" s="54">
        <v>0</v>
      </c>
      <c r="O12" s="53">
        <v>0</v>
      </c>
      <c r="P12" s="73">
        <f>IF(E12=0,,-F12/E12)</f>
        <v>0</v>
      </c>
      <c r="Q12" s="73">
        <f>IF(E12=0,,-G12/E12)</f>
        <v>0</v>
      </c>
      <c r="R12" s="79">
        <f>IF(E12=0,,I12/E12)</f>
        <v>0</v>
      </c>
    </row>
    <row r="13" spans="1:18" ht="11.25" customHeight="1">
      <c r="A13" s="103"/>
      <c r="B13" s="31">
        <v>2006</v>
      </c>
      <c r="C13" s="67">
        <v>0</v>
      </c>
      <c r="D13" s="68">
        <v>0</v>
      </c>
      <c r="E13" s="67">
        <v>0</v>
      </c>
      <c r="F13" s="69">
        <v>0</v>
      </c>
      <c r="G13" s="68">
        <v>0</v>
      </c>
      <c r="H13" s="70">
        <v>0</v>
      </c>
      <c r="I13" s="67">
        <v>0</v>
      </c>
      <c r="J13" s="67">
        <v>0</v>
      </c>
      <c r="K13" s="69">
        <v>0</v>
      </c>
      <c r="L13" s="69">
        <v>0</v>
      </c>
      <c r="M13" s="69">
        <v>0</v>
      </c>
      <c r="N13" s="69">
        <v>0</v>
      </c>
      <c r="O13" s="68">
        <v>0</v>
      </c>
      <c r="P13" s="80">
        <f>IF(E13=0,,-F13/E13)</f>
        <v>0</v>
      </c>
      <c r="Q13" s="80">
        <f>IF(E13=0,,-G13/E13)</f>
        <v>0</v>
      </c>
      <c r="R13" s="81">
        <f>IF(E13=0,,I13/E13)</f>
        <v>0</v>
      </c>
    </row>
    <row r="14" spans="1:18" ht="11.25" customHeight="1">
      <c r="A14" s="101" t="s">
        <v>51</v>
      </c>
      <c r="B14" s="28">
        <f>B16-2</f>
        <v>2004</v>
      </c>
      <c r="C14" s="64">
        <v>0</v>
      </c>
      <c r="D14" s="63">
        <v>0</v>
      </c>
      <c r="E14" s="64">
        <v>0</v>
      </c>
      <c r="F14" s="65">
        <v>-7</v>
      </c>
      <c r="G14" s="63">
        <v>-2571</v>
      </c>
      <c r="H14" s="66">
        <v>-2304</v>
      </c>
      <c r="I14" s="64">
        <v>-2304</v>
      </c>
      <c r="J14" s="64">
        <v>0</v>
      </c>
      <c r="K14" s="65">
        <v>544</v>
      </c>
      <c r="L14" s="65">
        <v>0</v>
      </c>
      <c r="M14" s="65">
        <v>0</v>
      </c>
      <c r="N14" s="65">
        <v>544</v>
      </c>
      <c r="O14" s="63">
        <v>302</v>
      </c>
      <c r="P14" s="77">
        <f>IF(E14=0,,-F14/E14)</f>
        <v>0</v>
      </c>
      <c r="Q14" s="77">
        <f>IF(E14=0,,-G14/E14)</f>
        <v>0</v>
      </c>
      <c r="R14" s="78">
        <f>IF(E14=0,,I14/E14)</f>
        <v>0</v>
      </c>
    </row>
    <row r="15" spans="1:18" ht="11.25" customHeight="1">
      <c r="A15" s="102"/>
      <c r="B15" s="18">
        <f>B16-1</f>
        <v>2005</v>
      </c>
      <c r="C15" s="52">
        <v>0</v>
      </c>
      <c r="D15" s="53">
        <v>0</v>
      </c>
      <c r="E15" s="52">
        <v>0</v>
      </c>
      <c r="F15" s="54">
        <v>-1</v>
      </c>
      <c r="G15" s="53">
        <v>0</v>
      </c>
      <c r="H15" s="55">
        <v>18</v>
      </c>
      <c r="I15" s="52">
        <v>18</v>
      </c>
      <c r="J15" s="52">
        <v>0</v>
      </c>
      <c r="K15" s="54">
        <v>502</v>
      </c>
      <c r="L15" s="54">
        <v>0</v>
      </c>
      <c r="M15" s="54">
        <v>0</v>
      </c>
      <c r="N15" s="54">
        <v>502</v>
      </c>
      <c r="O15" s="53">
        <v>431</v>
      </c>
      <c r="P15" s="73">
        <f>IF(E15=0,,-F15/E15)</f>
        <v>0</v>
      </c>
      <c r="Q15" s="73">
        <f>IF(E15=0,,-G15/E15)</f>
        <v>0</v>
      </c>
      <c r="R15" s="79">
        <f>IF(E15=0,,I15/E15)</f>
        <v>0</v>
      </c>
    </row>
    <row r="16" spans="1:18" ht="11.25" customHeight="1">
      <c r="A16" s="103"/>
      <c r="B16" s="31">
        <v>2006</v>
      </c>
      <c r="C16" s="67">
        <v>0</v>
      </c>
      <c r="D16" s="68">
        <v>0</v>
      </c>
      <c r="E16" s="67">
        <v>0</v>
      </c>
      <c r="F16" s="69">
        <v>0</v>
      </c>
      <c r="G16" s="68">
        <v>0</v>
      </c>
      <c r="H16" s="70">
        <v>134</v>
      </c>
      <c r="I16" s="67">
        <v>134</v>
      </c>
      <c r="J16" s="67">
        <v>0</v>
      </c>
      <c r="K16" s="69">
        <v>502</v>
      </c>
      <c r="L16" s="69">
        <v>0</v>
      </c>
      <c r="M16" s="69">
        <v>0</v>
      </c>
      <c r="N16" s="69">
        <v>502</v>
      </c>
      <c r="O16" s="68">
        <v>297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56</v>
      </c>
      <c r="B17" s="28">
        <f>B19-2</f>
        <v>2004</v>
      </c>
      <c r="C17" s="64">
        <v>0</v>
      </c>
      <c r="D17" s="63">
        <v>0</v>
      </c>
      <c r="E17" s="64">
        <v>0</v>
      </c>
      <c r="F17" s="65">
        <v>0</v>
      </c>
      <c r="G17" s="63">
        <v>0</v>
      </c>
      <c r="H17" s="66">
        <v>0</v>
      </c>
      <c r="I17" s="64">
        <v>0</v>
      </c>
      <c r="J17" s="64">
        <v>0</v>
      </c>
      <c r="K17" s="65">
        <v>1596</v>
      </c>
      <c r="L17" s="65">
        <v>0</v>
      </c>
      <c r="M17" s="65">
        <v>0</v>
      </c>
      <c r="N17" s="65">
        <v>1596</v>
      </c>
      <c r="O17" s="63">
        <v>846</v>
      </c>
      <c r="P17" s="77">
        <f>IF(E17=0,,-F17/E17)</f>
        <v>0</v>
      </c>
      <c r="Q17" s="77">
        <f>IF(E17=0,,-G17/E17)</f>
        <v>0</v>
      </c>
      <c r="R17" s="78">
        <f>IF(E17=0,,I17/E17)</f>
        <v>0</v>
      </c>
    </row>
    <row r="18" spans="1:18" ht="11.25" customHeight="1">
      <c r="A18" s="102"/>
      <c r="B18" s="18">
        <f>B19-1</f>
        <v>2005</v>
      </c>
      <c r="C18" s="52">
        <v>0</v>
      </c>
      <c r="D18" s="53">
        <v>0</v>
      </c>
      <c r="E18" s="52">
        <v>0</v>
      </c>
      <c r="F18" s="54">
        <v>1159</v>
      </c>
      <c r="G18" s="53">
        <v>0</v>
      </c>
      <c r="H18" s="55">
        <v>980</v>
      </c>
      <c r="I18" s="52">
        <v>980</v>
      </c>
      <c r="J18" s="52">
        <v>0</v>
      </c>
      <c r="K18" s="54">
        <v>437</v>
      </c>
      <c r="L18" s="54">
        <v>0</v>
      </c>
      <c r="M18" s="54">
        <v>0</v>
      </c>
      <c r="N18" s="54">
        <v>437</v>
      </c>
      <c r="O18" s="53">
        <v>64</v>
      </c>
      <c r="P18" s="73">
        <f>IF(E18=0,,-F18/E18)</f>
        <v>0</v>
      </c>
      <c r="Q18" s="73">
        <f>IF(E18=0,,-G18/E18)</f>
        <v>0</v>
      </c>
      <c r="R18" s="79">
        <f>IF(E18=0,,I18/E18)</f>
        <v>0</v>
      </c>
    </row>
    <row r="19" spans="1:18" ht="11.25" customHeight="1">
      <c r="A19" s="103"/>
      <c r="B19" s="31">
        <v>2006</v>
      </c>
      <c r="C19" s="67">
        <v>0</v>
      </c>
      <c r="D19" s="68">
        <v>0</v>
      </c>
      <c r="E19" s="67">
        <v>0</v>
      </c>
      <c r="F19" s="69">
        <v>0</v>
      </c>
      <c r="G19" s="68">
        <v>0</v>
      </c>
      <c r="H19" s="70">
        <v>2</v>
      </c>
      <c r="I19" s="67">
        <v>2</v>
      </c>
      <c r="J19" s="67">
        <v>0</v>
      </c>
      <c r="K19" s="69">
        <v>437</v>
      </c>
      <c r="L19" s="69">
        <v>0</v>
      </c>
      <c r="M19" s="69">
        <v>0</v>
      </c>
      <c r="N19" s="69">
        <v>437</v>
      </c>
      <c r="O19" s="68">
        <v>87</v>
      </c>
      <c r="P19" s="80">
        <f>IF(E19=0,,-F19/E19)</f>
        <v>0</v>
      </c>
      <c r="Q19" s="80">
        <f>IF(E19=0,,-G19/E19)</f>
        <v>0</v>
      </c>
      <c r="R19" s="81">
        <f>IF(E19=0,,I19/E19)</f>
        <v>0</v>
      </c>
    </row>
    <row r="20" spans="1:18" ht="11.25" customHeight="1">
      <c r="A20" s="101" t="s">
        <v>57</v>
      </c>
      <c r="B20" s="28">
        <f>B22-2</f>
        <v>2004</v>
      </c>
      <c r="C20" s="64">
        <v>10203</v>
      </c>
      <c r="D20" s="63">
        <v>868</v>
      </c>
      <c r="E20" s="64">
        <v>10203</v>
      </c>
      <c r="F20" s="65">
        <v>511</v>
      </c>
      <c r="G20" s="63">
        <v>-507</v>
      </c>
      <c r="H20" s="66">
        <v>9742</v>
      </c>
      <c r="I20" s="64">
        <v>6525</v>
      </c>
      <c r="J20" s="64">
        <v>0</v>
      </c>
      <c r="K20" s="65">
        <v>24281</v>
      </c>
      <c r="L20" s="65">
        <v>0</v>
      </c>
      <c r="M20" s="65">
        <v>207</v>
      </c>
      <c r="N20" s="65">
        <v>24488</v>
      </c>
      <c r="O20" s="63">
        <v>23738</v>
      </c>
      <c r="P20" s="77">
        <f>IF(E20=0,,-F20/E20)</f>
        <v>-0.050083308830736056</v>
      </c>
      <c r="Q20" s="77">
        <f>IF(E20=0,,-G20/E20)</f>
        <v>0.049691267274331076</v>
      </c>
      <c r="R20" s="78">
        <f>IF(E20=0,,I20/E20)</f>
        <v>0.6395177888856218</v>
      </c>
    </row>
    <row r="21" spans="1:18" ht="11.25" customHeight="1">
      <c r="A21" s="102"/>
      <c r="B21" s="18">
        <f>B22-1</f>
        <v>2005</v>
      </c>
      <c r="C21" s="52">
        <v>12443</v>
      </c>
      <c r="D21" s="53">
        <v>933</v>
      </c>
      <c r="E21" s="52">
        <v>12442</v>
      </c>
      <c r="F21" s="54">
        <v>-6791</v>
      </c>
      <c r="G21" s="53">
        <v>-1140</v>
      </c>
      <c r="H21" s="55">
        <v>-4069</v>
      </c>
      <c r="I21" s="52">
        <v>1933</v>
      </c>
      <c r="J21" s="52">
        <v>1</v>
      </c>
      <c r="K21" s="54">
        <v>30684</v>
      </c>
      <c r="L21" s="54">
        <v>0</v>
      </c>
      <c r="M21" s="54">
        <v>0</v>
      </c>
      <c r="N21" s="54">
        <v>30685</v>
      </c>
      <c r="O21" s="53">
        <v>29935</v>
      </c>
      <c r="P21" s="73">
        <f>IF(E21=0,,-F21/E21)</f>
        <v>0.5458125703263141</v>
      </c>
      <c r="Q21" s="73">
        <f>IF(E21=0,,-G21/E21)</f>
        <v>0.0916251406526282</v>
      </c>
      <c r="R21" s="79">
        <f>IF(E21=0,,I21/E21)</f>
        <v>0.15536087445748273</v>
      </c>
    </row>
    <row r="22" spans="1:18" ht="11.25" customHeight="1">
      <c r="A22" s="103"/>
      <c r="B22" s="31">
        <v>2006</v>
      </c>
      <c r="C22" s="67">
        <v>11719</v>
      </c>
      <c r="D22" s="68">
        <v>856</v>
      </c>
      <c r="E22" s="67">
        <v>11719</v>
      </c>
      <c r="F22" s="69">
        <v>1216</v>
      </c>
      <c r="G22" s="68">
        <v>-2180</v>
      </c>
      <c r="H22" s="70">
        <v>5590</v>
      </c>
      <c r="I22" s="67">
        <v>886</v>
      </c>
      <c r="J22" s="67">
        <v>1</v>
      </c>
      <c r="K22" s="69">
        <v>21429</v>
      </c>
      <c r="L22" s="69">
        <v>0</v>
      </c>
      <c r="M22" s="69">
        <v>0</v>
      </c>
      <c r="N22" s="69">
        <v>21430</v>
      </c>
      <c r="O22" s="68">
        <v>17251</v>
      </c>
      <c r="P22" s="80">
        <f>IF(E22=0,,-F22/E22)</f>
        <v>-0.10376311972011264</v>
      </c>
      <c r="Q22" s="80">
        <f>IF(E22=0,,-G22/E22)</f>
        <v>0.18602269818243877</v>
      </c>
      <c r="R22" s="81">
        <f>IF(E22=0,,I22/E22)</f>
        <v>0.07560372045396364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518298</v>
      </c>
      <c r="D7" s="15">
        <v>16815</v>
      </c>
      <c r="E7" s="15">
        <v>0</v>
      </c>
      <c r="F7" s="15">
        <v>-344504</v>
      </c>
      <c r="G7" s="15">
        <v>0</v>
      </c>
      <c r="H7" s="15">
        <v>0</v>
      </c>
      <c r="I7" s="15">
        <v>-125089</v>
      </c>
      <c r="J7" s="15">
        <v>0</v>
      </c>
      <c r="K7" s="15">
        <v>0</v>
      </c>
      <c r="L7" s="16">
        <v>65520</v>
      </c>
      <c r="M7" s="83">
        <f>IF(C7=0,,-F7/C7)</f>
        <v>0.6646832517200529</v>
      </c>
      <c r="N7" s="83">
        <f>IF(C7=0,,-I7/C7)</f>
        <v>0.24134571231222193</v>
      </c>
      <c r="O7" s="84">
        <f>IF(C7=0,,L7/C7)</f>
        <v>0.1264137619670537</v>
      </c>
    </row>
    <row r="8" spans="1:15" ht="11.25" customHeight="1">
      <c r="A8" s="17"/>
      <c r="B8" s="18">
        <f>B9-1</f>
        <v>2005</v>
      </c>
      <c r="C8" s="19">
        <v>519068</v>
      </c>
      <c r="D8" s="20">
        <v>13902</v>
      </c>
      <c r="E8" s="20">
        <v>0</v>
      </c>
      <c r="F8" s="20">
        <v>-322323</v>
      </c>
      <c r="G8" s="20">
        <v>0</v>
      </c>
      <c r="H8" s="20">
        <v>0</v>
      </c>
      <c r="I8" s="20">
        <v>-119166</v>
      </c>
      <c r="J8" s="20">
        <v>0</v>
      </c>
      <c r="K8" s="20">
        <v>0</v>
      </c>
      <c r="L8" s="21">
        <v>91481</v>
      </c>
      <c r="M8" s="85">
        <f>IF(C8=0,,-F8/C8)</f>
        <v>0.6209648832137601</v>
      </c>
      <c r="N8" s="85">
        <f>IF(C8=0,,-I8/C8)</f>
        <v>0.2295768569821295</v>
      </c>
      <c r="O8" s="86">
        <f>IF(C8=0,,L8/C8)</f>
        <v>0.1762408778811254</v>
      </c>
    </row>
    <row r="9" spans="1:15" ht="11.25" customHeight="1" thickBot="1">
      <c r="A9" s="22"/>
      <c r="B9" s="97">
        <v>2006</v>
      </c>
      <c r="C9" s="23">
        <v>519274</v>
      </c>
      <c r="D9" s="24">
        <v>15062</v>
      </c>
      <c r="E9" s="24">
        <v>376</v>
      </c>
      <c r="F9" s="24">
        <v>-374832</v>
      </c>
      <c r="G9" s="24">
        <v>0</v>
      </c>
      <c r="H9" s="24">
        <v>0</v>
      </c>
      <c r="I9" s="24">
        <v>-94861</v>
      </c>
      <c r="J9" s="24">
        <v>-502</v>
      </c>
      <c r="K9" s="24">
        <v>0</v>
      </c>
      <c r="L9" s="25">
        <v>64517</v>
      </c>
      <c r="M9" s="87">
        <f>IF(C9=0,,-F9/C9)</f>
        <v>0.72183856692228</v>
      </c>
      <c r="N9" s="87">
        <f>IF(C9=0,,-I9/C9)</f>
        <v>0.18268004945366031</v>
      </c>
      <c r="O9" s="88">
        <f>IF(C9=0,,L9/C9)</f>
        <v>0.12424461844806403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46</v>
      </c>
      <c r="B11" s="28">
        <f>B13-2</f>
        <v>2004</v>
      </c>
      <c r="C11" s="94">
        <v>8263</v>
      </c>
      <c r="D11" s="29">
        <v>0</v>
      </c>
      <c r="E11" s="29">
        <v>0</v>
      </c>
      <c r="F11" s="29">
        <v>-4611</v>
      </c>
      <c r="G11" s="29">
        <v>0</v>
      </c>
      <c r="H11" s="29">
        <v>0</v>
      </c>
      <c r="I11" s="29">
        <v>-2382</v>
      </c>
      <c r="J11" s="29">
        <v>0</v>
      </c>
      <c r="K11" s="29">
        <v>0</v>
      </c>
      <c r="L11" s="30">
        <v>1270</v>
      </c>
      <c r="M11" s="89">
        <f>IF(C11=0,,-F11/C11)</f>
        <v>0.5580297712695147</v>
      </c>
      <c r="N11" s="89">
        <f>IF(C11=0,,-I11/C11)</f>
        <v>0.2882730243253056</v>
      </c>
      <c r="O11" s="90">
        <f>IF(C11=0,,L11/C11)</f>
        <v>0.15369720440517973</v>
      </c>
    </row>
    <row r="12" spans="1:15" ht="11.25" customHeight="1">
      <c r="A12" s="102"/>
      <c r="B12" s="18">
        <f>B13-1</f>
        <v>2005</v>
      </c>
      <c r="C12" s="19">
        <v>8582</v>
      </c>
      <c r="D12" s="20">
        <v>29</v>
      </c>
      <c r="E12" s="20">
        <v>0</v>
      </c>
      <c r="F12" s="20">
        <v>-2318</v>
      </c>
      <c r="G12" s="20">
        <v>0</v>
      </c>
      <c r="H12" s="20">
        <v>0</v>
      </c>
      <c r="I12" s="20">
        <v>-351</v>
      </c>
      <c r="J12" s="20">
        <v>0</v>
      </c>
      <c r="K12" s="20">
        <v>0</v>
      </c>
      <c r="L12" s="21">
        <v>5942</v>
      </c>
      <c r="M12" s="85">
        <f>IF(C12=0,,-F12/C12)</f>
        <v>0.27010020974131904</v>
      </c>
      <c r="N12" s="85">
        <f>IF(C12=0,,-I12/C12)</f>
        <v>0.040899557212770915</v>
      </c>
      <c r="O12" s="91">
        <f>IF(C12=0,,L12/C12)</f>
        <v>0.6923793987415521</v>
      </c>
    </row>
    <row r="13" spans="1:15" ht="11.25" customHeight="1">
      <c r="A13" s="103"/>
      <c r="B13" s="96">
        <v>2006</v>
      </c>
      <c r="C13" s="32">
        <v>375</v>
      </c>
      <c r="D13" s="33">
        <v>15</v>
      </c>
      <c r="E13" s="33">
        <v>0</v>
      </c>
      <c r="F13" s="33">
        <v>-314</v>
      </c>
      <c r="G13" s="33">
        <v>0</v>
      </c>
      <c r="H13" s="33">
        <v>0</v>
      </c>
      <c r="I13" s="33">
        <v>-220</v>
      </c>
      <c r="J13" s="33">
        <v>0</v>
      </c>
      <c r="K13" s="33">
        <v>0</v>
      </c>
      <c r="L13" s="34">
        <v>-144</v>
      </c>
      <c r="M13" s="92">
        <f>IF(C13=0,,-F13/C13)</f>
        <v>0.8373333333333334</v>
      </c>
      <c r="N13" s="92">
        <f>IF(C13=0,,-I13/C13)</f>
        <v>0.5866666666666667</v>
      </c>
      <c r="O13" s="93">
        <f>IF(C13=0,,L13/C13)</f>
        <v>-0.384</v>
      </c>
    </row>
    <row r="14" spans="1:15" ht="11.25" customHeight="1">
      <c r="A14" s="101" t="s">
        <v>47</v>
      </c>
      <c r="B14" s="28">
        <f>B16-2</f>
        <v>2004</v>
      </c>
      <c r="C14" s="94">
        <v>280751</v>
      </c>
      <c r="D14" s="29">
        <v>9940</v>
      </c>
      <c r="E14" s="29">
        <v>0</v>
      </c>
      <c r="F14" s="29">
        <v>-211320</v>
      </c>
      <c r="G14" s="29">
        <v>0</v>
      </c>
      <c r="H14" s="29">
        <v>0</v>
      </c>
      <c r="I14" s="29">
        <v>-78640</v>
      </c>
      <c r="J14" s="29">
        <v>0</v>
      </c>
      <c r="K14" s="29">
        <v>0</v>
      </c>
      <c r="L14" s="30">
        <v>731</v>
      </c>
      <c r="M14" s="89">
        <f>IF(C14=0,,-F14/C14)</f>
        <v>0.7526954489921674</v>
      </c>
      <c r="N14" s="89">
        <f>IF(C14=0,,-I14/C14)</f>
        <v>0.28010585892837425</v>
      </c>
      <c r="O14" s="90">
        <f>IF(C14=0,,L14/C14)</f>
        <v>0.0026037307079939164</v>
      </c>
    </row>
    <row r="15" spans="1:15" ht="11.25" customHeight="1">
      <c r="A15" s="102"/>
      <c r="B15" s="18">
        <f>B16-1</f>
        <v>2005</v>
      </c>
      <c r="C15" s="19">
        <v>278871</v>
      </c>
      <c r="D15" s="20">
        <v>7308</v>
      </c>
      <c r="E15" s="20">
        <v>0</v>
      </c>
      <c r="F15" s="20">
        <v>-160122</v>
      </c>
      <c r="G15" s="20">
        <v>0</v>
      </c>
      <c r="H15" s="20">
        <v>0</v>
      </c>
      <c r="I15" s="20">
        <v>-78206</v>
      </c>
      <c r="J15" s="20">
        <v>0</v>
      </c>
      <c r="K15" s="20">
        <v>0</v>
      </c>
      <c r="L15" s="21">
        <v>47851</v>
      </c>
      <c r="M15" s="85">
        <f>IF(C15=0,,-F15/C15)</f>
        <v>0.5741794593199006</v>
      </c>
      <c r="N15" s="85">
        <f>IF(C15=0,,-I15/C15)</f>
        <v>0.28043790856704354</v>
      </c>
      <c r="O15" s="91">
        <f>IF(C15=0,,L15/C15)</f>
        <v>0.17158829709794135</v>
      </c>
    </row>
    <row r="16" spans="1:15" ht="11.25" customHeight="1">
      <c r="A16" s="103"/>
      <c r="B16" s="96">
        <v>2006</v>
      </c>
      <c r="C16" s="32">
        <v>293098</v>
      </c>
      <c r="D16" s="33">
        <v>7363</v>
      </c>
      <c r="E16" s="33">
        <v>0</v>
      </c>
      <c r="F16" s="33">
        <v>-214320</v>
      </c>
      <c r="G16" s="33">
        <v>0</v>
      </c>
      <c r="H16" s="33">
        <v>0</v>
      </c>
      <c r="I16" s="33">
        <v>-55347</v>
      </c>
      <c r="J16" s="33">
        <v>0</v>
      </c>
      <c r="K16" s="33">
        <v>0</v>
      </c>
      <c r="L16" s="34">
        <v>30794</v>
      </c>
      <c r="M16" s="92">
        <f>IF(C16=0,,-F16/C16)</f>
        <v>0.731223003909955</v>
      </c>
      <c r="N16" s="92">
        <f>IF(C16=0,,-I16/C16)</f>
        <v>0.18883445127568255</v>
      </c>
      <c r="O16" s="93">
        <f>IF(C16=0,,L16/C16)</f>
        <v>0.10506383530423272</v>
      </c>
    </row>
    <row r="17" spans="1:15" ht="11.25" customHeight="1">
      <c r="A17" s="101" t="s">
        <v>50</v>
      </c>
      <c r="B17" s="28">
        <f>B19-2</f>
        <v>2004</v>
      </c>
      <c r="C17" s="94">
        <v>108309</v>
      </c>
      <c r="D17" s="29">
        <v>4066</v>
      </c>
      <c r="E17" s="29">
        <v>0</v>
      </c>
      <c r="F17" s="29">
        <v>-58669</v>
      </c>
      <c r="G17" s="29">
        <v>0</v>
      </c>
      <c r="H17" s="29">
        <v>0</v>
      </c>
      <c r="I17" s="29">
        <v>-23947</v>
      </c>
      <c r="J17" s="29">
        <v>0</v>
      </c>
      <c r="K17" s="29">
        <v>0</v>
      </c>
      <c r="L17" s="30">
        <v>29759</v>
      </c>
      <c r="M17" s="89">
        <f>IF(C17=0,,-F17/C17)</f>
        <v>0.5416816700366544</v>
      </c>
      <c r="N17" s="89">
        <f>IF(C17=0,,-I17/C17)</f>
        <v>0.221098892982116</v>
      </c>
      <c r="O17" s="90">
        <f>IF(C17=0,,L17/C17)</f>
        <v>0.2747601769012732</v>
      </c>
    </row>
    <row r="18" spans="1:15" ht="11.25" customHeight="1">
      <c r="A18" s="102"/>
      <c r="B18" s="18">
        <f>B19-1</f>
        <v>2005</v>
      </c>
      <c r="C18" s="19">
        <v>99600</v>
      </c>
      <c r="D18" s="20">
        <v>3339</v>
      </c>
      <c r="E18" s="20">
        <v>0</v>
      </c>
      <c r="F18" s="20">
        <v>-76755</v>
      </c>
      <c r="G18" s="20">
        <v>0</v>
      </c>
      <c r="H18" s="20">
        <v>0</v>
      </c>
      <c r="I18" s="20">
        <v>-20751</v>
      </c>
      <c r="J18" s="20">
        <v>0</v>
      </c>
      <c r="K18" s="20">
        <v>0</v>
      </c>
      <c r="L18" s="21">
        <v>5433</v>
      </c>
      <c r="M18" s="85">
        <f>IF(C18=0,,-F18/C18)</f>
        <v>0.7706325301204819</v>
      </c>
      <c r="N18" s="85">
        <f>IF(C18=0,,-I18/C18)</f>
        <v>0.20834337349397591</v>
      </c>
      <c r="O18" s="91">
        <f>IF(C18=0,,L18/C18)</f>
        <v>0.05454819277108434</v>
      </c>
    </row>
    <row r="19" spans="1:15" ht="11.25" customHeight="1">
      <c r="A19" s="103"/>
      <c r="B19" s="96">
        <v>2006</v>
      </c>
      <c r="C19" s="32">
        <v>87655</v>
      </c>
      <c r="D19" s="33">
        <v>3613</v>
      </c>
      <c r="E19" s="33">
        <v>0</v>
      </c>
      <c r="F19" s="33">
        <v>-66801</v>
      </c>
      <c r="G19" s="33">
        <v>0</v>
      </c>
      <c r="H19" s="33">
        <v>0</v>
      </c>
      <c r="I19" s="33">
        <v>-22626</v>
      </c>
      <c r="J19" s="33">
        <v>0</v>
      </c>
      <c r="K19" s="33">
        <v>0</v>
      </c>
      <c r="L19" s="34">
        <v>1841</v>
      </c>
      <c r="M19" s="92">
        <f>IF(C19=0,,-F19/C19)</f>
        <v>0.7620900119787805</v>
      </c>
      <c r="N19" s="92">
        <f>IF(C19=0,,-I19/C19)</f>
        <v>0.2581256060692488</v>
      </c>
      <c r="O19" s="93">
        <f>IF(C19=0,,L19/C19)</f>
        <v>0.02100279504877075</v>
      </c>
    </row>
    <row r="20" spans="1:15" ht="11.25" customHeight="1">
      <c r="A20" s="101" t="s">
        <v>51</v>
      </c>
      <c r="B20" s="28">
        <f>B22-2</f>
        <v>2004</v>
      </c>
      <c r="C20" s="94">
        <v>0</v>
      </c>
      <c r="D20" s="29">
        <v>-511</v>
      </c>
      <c r="E20" s="29">
        <v>0</v>
      </c>
      <c r="F20" s="29">
        <v>297</v>
      </c>
      <c r="G20" s="29">
        <v>0</v>
      </c>
      <c r="H20" s="29">
        <v>0</v>
      </c>
      <c r="I20" s="29">
        <v>-2825</v>
      </c>
      <c r="J20" s="29">
        <v>0</v>
      </c>
      <c r="K20" s="29">
        <v>0</v>
      </c>
      <c r="L20" s="30">
        <v>-3039</v>
      </c>
      <c r="M20" s="89">
        <f>IF(C20=0,,-F20/C20)</f>
        <v>0</v>
      </c>
      <c r="N20" s="89">
        <f>IF(C20=0,,-I20/C20)</f>
        <v>0</v>
      </c>
      <c r="O20" s="90">
        <f>IF(C20=0,,L20/C20)</f>
        <v>0</v>
      </c>
    </row>
    <row r="21" spans="1:15" ht="11.25" customHeight="1">
      <c r="A21" s="102"/>
      <c r="B21" s="18">
        <f>B22-1</f>
        <v>2005</v>
      </c>
      <c r="C21" s="19">
        <v>0</v>
      </c>
      <c r="D21" s="20">
        <v>-558</v>
      </c>
      <c r="E21" s="20">
        <v>0</v>
      </c>
      <c r="F21" s="20">
        <v>23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-535</v>
      </c>
      <c r="M21" s="85">
        <f>IF(C21=0,,-F21/C21)</f>
        <v>0</v>
      </c>
      <c r="N21" s="85">
        <f>IF(C21=0,,-I21/C21)</f>
        <v>0</v>
      </c>
      <c r="O21" s="91">
        <f>IF(C21=0,,L21/C21)</f>
        <v>0</v>
      </c>
    </row>
    <row r="22" spans="1:15" ht="11.25" customHeight="1">
      <c r="A22" s="103"/>
      <c r="B22" s="96">
        <v>2006</v>
      </c>
      <c r="C22" s="32">
        <v>49</v>
      </c>
      <c r="D22" s="33">
        <v>0</v>
      </c>
      <c r="E22" s="33">
        <v>0</v>
      </c>
      <c r="F22" s="33">
        <v>-992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-943</v>
      </c>
      <c r="M22" s="92">
        <f>IF(C22=0,,-F22/C22)</f>
        <v>20.244897959183675</v>
      </c>
      <c r="N22" s="92">
        <f>IF(C22=0,,-I22/C22)</f>
        <v>0</v>
      </c>
      <c r="O22" s="93">
        <f>IF(C22=0,,L22/C22)</f>
        <v>-19.244897959183675</v>
      </c>
    </row>
    <row r="23" spans="1:15" ht="11.25" customHeight="1">
      <c r="A23" s="101" t="s">
        <v>55</v>
      </c>
      <c r="B23" s="28">
        <f>B25-2</f>
        <v>2004</v>
      </c>
      <c r="C23" s="94">
        <v>348</v>
      </c>
      <c r="D23" s="29">
        <v>13</v>
      </c>
      <c r="E23" s="29">
        <v>0</v>
      </c>
      <c r="F23" s="29">
        <v>0</v>
      </c>
      <c r="G23" s="29">
        <v>0</v>
      </c>
      <c r="H23" s="29">
        <v>0</v>
      </c>
      <c r="I23" s="29">
        <v>-23</v>
      </c>
      <c r="J23" s="29">
        <v>0</v>
      </c>
      <c r="K23" s="29">
        <v>0</v>
      </c>
      <c r="L23" s="30">
        <v>338</v>
      </c>
      <c r="M23" s="89">
        <f>IF(C23=0,,-F23/C23)</f>
        <v>0</v>
      </c>
      <c r="N23" s="89">
        <f>IF(C23=0,,-I23/C23)</f>
        <v>0.06609195402298851</v>
      </c>
      <c r="O23" s="90">
        <f>IF(C23=0,,L23/C23)</f>
        <v>0.9712643678160919</v>
      </c>
    </row>
    <row r="24" spans="1:15" ht="11.25" customHeight="1">
      <c r="A24" s="102"/>
      <c r="B24" s="18">
        <f>B25-1</f>
        <v>2005</v>
      </c>
      <c r="C24" s="19">
        <v>149</v>
      </c>
      <c r="D24" s="20">
        <v>5</v>
      </c>
      <c r="E24" s="20">
        <v>0</v>
      </c>
      <c r="F24" s="20">
        <v>0</v>
      </c>
      <c r="G24" s="20">
        <v>0</v>
      </c>
      <c r="H24" s="20">
        <v>0</v>
      </c>
      <c r="I24" s="20">
        <v>-75</v>
      </c>
      <c r="J24" s="20">
        <v>0</v>
      </c>
      <c r="K24" s="20">
        <v>0</v>
      </c>
      <c r="L24" s="21">
        <v>79</v>
      </c>
      <c r="M24" s="85">
        <f>IF(C24=0,,-F24/C24)</f>
        <v>0</v>
      </c>
      <c r="N24" s="85">
        <f>IF(C24=0,,-I24/C24)</f>
        <v>0.5033557046979866</v>
      </c>
      <c r="O24" s="91">
        <f>IF(C24=0,,L24/C24)</f>
        <v>0.5302013422818792</v>
      </c>
    </row>
    <row r="25" spans="1:15" ht="11.25" customHeight="1">
      <c r="A25" s="103"/>
      <c r="B25" s="96">
        <v>2006</v>
      </c>
      <c r="C25" s="32">
        <v>163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163</v>
      </c>
      <c r="M25" s="92">
        <f>IF(C25=0,,-F25/C25)</f>
        <v>0</v>
      </c>
      <c r="N25" s="92">
        <f>IF(C25=0,,-I25/C25)</f>
        <v>0</v>
      </c>
      <c r="O25" s="93">
        <f>IF(C25=0,,L25/C25)</f>
        <v>1</v>
      </c>
    </row>
    <row r="26" spans="1:15" ht="11.25" customHeight="1">
      <c r="A26" s="101" t="s">
        <v>56</v>
      </c>
      <c r="B26" s="28">
        <f>B28-2</f>
        <v>2004</v>
      </c>
      <c r="C26" s="94">
        <v>103349</v>
      </c>
      <c r="D26" s="29">
        <v>2881</v>
      </c>
      <c r="E26" s="29">
        <v>0</v>
      </c>
      <c r="F26" s="29">
        <v>-57919</v>
      </c>
      <c r="G26" s="29">
        <v>0</v>
      </c>
      <c r="H26" s="29">
        <v>0</v>
      </c>
      <c r="I26" s="29">
        <v>-15502</v>
      </c>
      <c r="J26" s="29">
        <v>0</v>
      </c>
      <c r="K26" s="29">
        <v>0</v>
      </c>
      <c r="L26" s="30">
        <v>32809</v>
      </c>
      <c r="M26" s="89">
        <f>IF(C26=0,,-F26/C26)</f>
        <v>0.5604214844846104</v>
      </c>
      <c r="N26" s="89">
        <f>IF(C26=0,,-I26/C26)</f>
        <v>0.14999661341667553</v>
      </c>
      <c r="O26" s="90">
        <f>IF(C26=0,,L26/C26)</f>
        <v>0.3174583208352282</v>
      </c>
    </row>
    <row r="27" spans="1:15" ht="11.25" customHeight="1">
      <c r="A27" s="102"/>
      <c r="B27" s="18">
        <f>B28-1</f>
        <v>2005</v>
      </c>
      <c r="C27" s="19">
        <v>106096</v>
      </c>
      <c r="D27" s="20">
        <v>3372</v>
      </c>
      <c r="E27" s="20">
        <v>0</v>
      </c>
      <c r="F27" s="20">
        <v>-74840</v>
      </c>
      <c r="G27" s="20">
        <v>0</v>
      </c>
      <c r="H27" s="20">
        <v>0</v>
      </c>
      <c r="I27" s="20">
        <v>-18667</v>
      </c>
      <c r="J27" s="20">
        <v>0</v>
      </c>
      <c r="K27" s="20">
        <v>0</v>
      </c>
      <c r="L27" s="21">
        <v>15961</v>
      </c>
      <c r="M27" s="85">
        <f>IF(C27=0,,-F27/C27)</f>
        <v>0.7053988840295581</v>
      </c>
      <c r="N27" s="85">
        <f>IF(C27=0,,-I27/C27)</f>
        <v>0.1759444276881315</v>
      </c>
      <c r="O27" s="91">
        <f>IF(C27=0,,L27/C27)</f>
        <v>0.15043922485296335</v>
      </c>
    </row>
    <row r="28" spans="1:15" ht="11.25" customHeight="1">
      <c r="A28" s="103"/>
      <c r="B28" s="96">
        <v>2006</v>
      </c>
      <c r="C28" s="32">
        <v>115100</v>
      </c>
      <c r="D28" s="33">
        <v>3442</v>
      </c>
      <c r="E28" s="33">
        <v>0</v>
      </c>
      <c r="F28" s="33">
        <v>-85239</v>
      </c>
      <c r="G28" s="33">
        <v>0</v>
      </c>
      <c r="H28" s="33">
        <v>0</v>
      </c>
      <c r="I28" s="33">
        <v>-15528</v>
      </c>
      <c r="J28" s="33">
        <v>0</v>
      </c>
      <c r="K28" s="33">
        <v>0</v>
      </c>
      <c r="L28" s="34">
        <v>17775</v>
      </c>
      <c r="M28" s="92">
        <f>IF(C28=0,,-F28/C28)</f>
        <v>0.7405647263249349</v>
      </c>
      <c r="N28" s="92">
        <f>IF(C28=0,,-I28/C28)</f>
        <v>0.13490877497827974</v>
      </c>
      <c r="O28" s="93">
        <f>IF(C28=0,,L28/C28)</f>
        <v>0.1544309296264118</v>
      </c>
    </row>
    <row r="29" spans="1:15" ht="11.25" customHeight="1">
      <c r="A29" s="101" t="s">
        <v>57</v>
      </c>
      <c r="B29" s="28">
        <f>B31-2</f>
        <v>2004</v>
      </c>
      <c r="C29" s="94">
        <v>17278</v>
      </c>
      <c r="D29" s="29">
        <v>426</v>
      </c>
      <c r="E29" s="29">
        <v>0</v>
      </c>
      <c r="F29" s="29">
        <v>-12282</v>
      </c>
      <c r="G29" s="29">
        <v>0</v>
      </c>
      <c r="H29" s="29">
        <v>0</v>
      </c>
      <c r="I29" s="29">
        <v>-1770</v>
      </c>
      <c r="J29" s="29">
        <v>0</v>
      </c>
      <c r="K29" s="29">
        <v>0</v>
      </c>
      <c r="L29" s="30">
        <v>3652</v>
      </c>
      <c r="M29" s="89">
        <f>IF(C29=0,,-F29/C29)</f>
        <v>0.7108461627503183</v>
      </c>
      <c r="N29" s="89">
        <f>IF(C29=0,,-I29/C29)</f>
        <v>0.10244241231624031</v>
      </c>
      <c r="O29" s="90">
        <f>IF(C29=0,,L29/C29)</f>
        <v>0.2113670563722653</v>
      </c>
    </row>
    <row r="30" spans="1:15" ht="11.25" customHeight="1">
      <c r="A30" s="102"/>
      <c r="B30" s="18">
        <f>B31-1</f>
        <v>2005</v>
      </c>
      <c r="C30" s="19">
        <v>25770</v>
      </c>
      <c r="D30" s="20">
        <v>407</v>
      </c>
      <c r="E30" s="20">
        <v>0</v>
      </c>
      <c r="F30" s="20">
        <v>-8311</v>
      </c>
      <c r="G30" s="20">
        <v>0</v>
      </c>
      <c r="H30" s="20">
        <v>0</v>
      </c>
      <c r="I30" s="20">
        <v>-1116</v>
      </c>
      <c r="J30" s="20">
        <v>0</v>
      </c>
      <c r="K30" s="20">
        <v>0</v>
      </c>
      <c r="L30" s="21">
        <v>16750</v>
      </c>
      <c r="M30" s="85">
        <f>IF(C30=0,,-F30/C30)</f>
        <v>0.3225067908420644</v>
      </c>
      <c r="N30" s="85">
        <f>IF(C30=0,,-I30/C30)</f>
        <v>0.04330616996507567</v>
      </c>
      <c r="O30" s="91">
        <f>IF(C30=0,,L30/C30)</f>
        <v>0.6499805975941017</v>
      </c>
    </row>
    <row r="31" spans="1:15" ht="11.25" customHeight="1">
      <c r="A31" s="103"/>
      <c r="B31" s="96">
        <v>2006</v>
      </c>
      <c r="C31" s="32">
        <v>22834</v>
      </c>
      <c r="D31" s="33">
        <v>629</v>
      </c>
      <c r="E31" s="33">
        <v>376</v>
      </c>
      <c r="F31" s="33">
        <v>-7166</v>
      </c>
      <c r="G31" s="33">
        <v>0</v>
      </c>
      <c r="H31" s="33">
        <v>0</v>
      </c>
      <c r="I31" s="33">
        <v>-1140</v>
      </c>
      <c r="J31" s="33">
        <v>-502</v>
      </c>
      <c r="K31" s="33">
        <v>0</v>
      </c>
      <c r="L31" s="34">
        <v>15031</v>
      </c>
      <c r="M31" s="92">
        <f>IF(C31=0,,-F31/C31)</f>
        <v>0.3138302531312954</v>
      </c>
      <c r="N31" s="92">
        <f>IF(C31=0,,-I31/C31)</f>
        <v>0.04992554961898923</v>
      </c>
      <c r="O31" s="93">
        <f>IF(C31=0,,L31/C31)</f>
        <v>0.6582727511605501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896780</v>
      </c>
      <c r="D7" s="49">
        <v>522574</v>
      </c>
      <c r="E7" s="48">
        <v>887301</v>
      </c>
      <c r="F7" s="50">
        <v>-415372</v>
      </c>
      <c r="G7" s="49">
        <v>-140846</v>
      </c>
      <c r="H7" s="51">
        <v>65677</v>
      </c>
      <c r="I7" s="51">
        <v>65520</v>
      </c>
      <c r="J7" s="48">
        <v>129453</v>
      </c>
      <c r="K7" s="50">
        <v>435364</v>
      </c>
      <c r="L7" s="50">
        <v>0</v>
      </c>
      <c r="M7" s="50">
        <v>14224</v>
      </c>
      <c r="N7" s="50">
        <v>579041</v>
      </c>
      <c r="O7" s="49">
        <v>495346</v>
      </c>
      <c r="P7" s="71">
        <f>IF(E7=0,,-F7/E7)</f>
        <v>0.46812975529160905</v>
      </c>
      <c r="Q7" s="71">
        <f>IF(E7=0,,-G7/E7)</f>
        <v>0.15873531079081393</v>
      </c>
      <c r="R7" s="72">
        <f>IF(E7=0,,I7/E7)</f>
        <v>0.07384190934079866</v>
      </c>
    </row>
    <row r="8" spans="1:18" ht="11.25" customHeight="1">
      <c r="A8" s="17"/>
      <c r="B8" s="18">
        <f>B9-1</f>
        <v>2005</v>
      </c>
      <c r="C8" s="52">
        <v>774652</v>
      </c>
      <c r="D8" s="53">
        <v>509226</v>
      </c>
      <c r="E8" s="52">
        <v>776443</v>
      </c>
      <c r="F8" s="54">
        <v>-644237</v>
      </c>
      <c r="G8" s="53">
        <v>-132716</v>
      </c>
      <c r="H8" s="55">
        <v>90829</v>
      </c>
      <c r="I8" s="55">
        <v>91481</v>
      </c>
      <c r="J8" s="52">
        <v>127745</v>
      </c>
      <c r="K8" s="54">
        <v>505563</v>
      </c>
      <c r="L8" s="54">
        <v>0</v>
      </c>
      <c r="M8" s="54">
        <v>15186</v>
      </c>
      <c r="N8" s="54">
        <v>648494</v>
      </c>
      <c r="O8" s="53">
        <v>556345</v>
      </c>
      <c r="P8" s="73">
        <f>IF(E8=0,,-F8/E8)</f>
        <v>0.8297286471769337</v>
      </c>
      <c r="Q8" s="73">
        <f>IF(E8=0,,-G8/E8)</f>
        <v>0.17092819434266263</v>
      </c>
      <c r="R8" s="74">
        <f>IF(E8=0,,I8/E8)</f>
        <v>0.11782062559647005</v>
      </c>
    </row>
    <row r="9" spans="1:18" ht="11.25" customHeight="1" thickBot="1">
      <c r="A9" s="22"/>
      <c r="B9" s="97">
        <v>2006</v>
      </c>
      <c r="C9" s="56">
        <v>772988</v>
      </c>
      <c r="D9" s="57">
        <v>521152</v>
      </c>
      <c r="E9" s="56">
        <v>771632</v>
      </c>
      <c r="F9" s="58">
        <v>-548578</v>
      </c>
      <c r="G9" s="57">
        <v>-115943</v>
      </c>
      <c r="H9" s="59">
        <v>71140</v>
      </c>
      <c r="I9" s="59">
        <v>64517</v>
      </c>
      <c r="J9" s="56">
        <v>129100</v>
      </c>
      <c r="K9" s="58">
        <v>546573</v>
      </c>
      <c r="L9" s="58">
        <v>0</v>
      </c>
      <c r="M9" s="58">
        <v>13571</v>
      </c>
      <c r="N9" s="58">
        <v>689244</v>
      </c>
      <c r="O9" s="57">
        <v>559814</v>
      </c>
      <c r="P9" s="75">
        <f>IF(E9=0,,-F9/E9)</f>
        <v>0.7109321541874883</v>
      </c>
      <c r="Q9" s="75">
        <f>IF(E9=0,,-G9/E9)</f>
        <v>0.1502568581914695</v>
      </c>
      <c r="R9" s="76">
        <f>IF(E9=0,,I9/E9)</f>
        <v>0.08361109959151512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46</v>
      </c>
      <c r="B11" s="28">
        <f>B13-2</f>
        <v>2004</v>
      </c>
      <c r="C11" s="64">
        <v>9112</v>
      </c>
      <c r="D11" s="63">
        <v>8031</v>
      </c>
      <c r="E11" s="64">
        <v>9344</v>
      </c>
      <c r="F11" s="65">
        <v>-4611</v>
      </c>
      <c r="G11" s="63">
        <v>-2382</v>
      </c>
      <c r="H11" s="66">
        <v>1270</v>
      </c>
      <c r="I11" s="64">
        <v>1270</v>
      </c>
      <c r="J11" s="64">
        <v>0</v>
      </c>
      <c r="K11" s="65">
        <v>1218</v>
      </c>
      <c r="L11" s="65">
        <v>0</v>
      </c>
      <c r="M11" s="65">
        <v>0</v>
      </c>
      <c r="N11" s="65">
        <v>1218</v>
      </c>
      <c r="O11" s="63">
        <v>1218</v>
      </c>
      <c r="P11" s="77">
        <f>IF(E11=0,,-F11/E11)</f>
        <v>0.4934717465753425</v>
      </c>
      <c r="Q11" s="77">
        <f>IF(E11=0,,-G11/E11)</f>
        <v>0.2549229452054795</v>
      </c>
      <c r="R11" s="78">
        <f>IF(E11=0,,I11/E11)</f>
        <v>0.13591609589041095</v>
      </c>
    </row>
    <row r="12" spans="1:18" ht="11.25" customHeight="1">
      <c r="A12" s="102"/>
      <c r="B12" s="18">
        <f>B13-1</f>
        <v>2005</v>
      </c>
      <c r="C12" s="52">
        <v>8734</v>
      </c>
      <c r="D12" s="53">
        <v>8569</v>
      </c>
      <c r="E12" s="52">
        <v>8747</v>
      </c>
      <c r="F12" s="54">
        <v>-2318</v>
      </c>
      <c r="G12" s="53">
        <v>-351</v>
      </c>
      <c r="H12" s="55">
        <v>5942</v>
      </c>
      <c r="I12" s="52">
        <v>5942</v>
      </c>
      <c r="J12" s="52">
        <v>71</v>
      </c>
      <c r="K12" s="54">
        <v>517</v>
      </c>
      <c r="L12" s="54">
        <v>0</v>
      </c>
      <c r="M12" s="54">
        <v>6</v>
      </c>
      <c r="N12" s="54">
        <v>594</v>
      </c>
      <c r="O12" s="53">
        <v>594</v>
      </c>
      <c r="P12" s="73">
        <f>IF(E12=0,,-F12/E12)</f>
        <v>0.26500514462101293</v>
      </c>
      <c r="Q12" s="73">
        <f>IF(E12=0,,-G12/E12)</f>
        <v>0.04012804390076598</v>
      </c>
      <c r="R12" s="79">
        <f>IF(E12=0,,I12/E12)</f>
        <v>0.6793186235280667</v>
      </c>
    </row>
    <row r="13" spans="1:18" ht="11.25" customHeight="1">
      <c r="A13" s="103"/>
      <c r="B13" s="31">
        <v>2006</v>
      </c>
      <c r="C13" s="67">
        <v>425</v>
      </c>
      <c r="D13" s="68">
        <v>419</v>
      </c>
      <c r="E13" s="67">
        <v>381</v>
      </c>
      <c r="F13" s="69">
        <v>-314</v>
      </c>
      <c r="G13" s="68">
        <v>-220</v>
      </c>
      <c r="H13" s="70">
        <v>-144</v>
      </c>
      <c r="I13" s="67">
        <v>-144</v>
      </c>
      <c r="J13" s="67">
        <v>115</v>
      </c>
      <c r="K13" s="69">
        <v>498</v>
      </c>
      <c r="L13" s="69">
        <v>0</v>
      </c>
      <c r="M13" s="69">
        <v>3</v>
      </c>
      <c r="N13" s="69">
        <v>616</v>
      </c>
      <c r="O13" s="68">
        <v>616</v>
      </c>
      <c r="P13" s="80">
        <f>IF(E13=0,,-F13/E13)</f>
        <v>0.8241469816272966</v>
      </c>
      <c r="Q13" s="80">
        <f>IF(E13=0,,-G13/E13)</f>
        <v>0.5774278215223098</v>
      </c>
      <c r="R13" s="81">
        <f>IF(E13=0,,I13/E13)</f>
        <v>-0.3779527559055118</v>
      </c>
    </row>
    <row r="14" spans="1:18" ht="11.25" customHeight="1">
      <c r="A14" s="101" t="s">
        <v>47</v>
      </c>
      <c r="B14" s="28">
        <f>B16-2</f>
        <v>2004</v>
      </c>
      <c r="C14" s="64">
        <v>632851</v>
      </c>
      <c r="D14" s="63">
        <v>277186</v>
      </c>
      <c r="E14" s="64">
        <v>628908</v>
      </c>
      <c r="F14" s="65">
        <v>-310588</v>
      </c>
      <c r="G14" s="63">
        <v>-94196</v>
      </c>
      <c r="H14" s="66">
        <v>731</v>
      </c>
      <c r="I14" s="64">
        <v>731</v>
      </c>
      <c r="J14" s="64">
        <v>52330</v>
      </c>
      <c r="K14" s="65">
        <v>243378</v>
      </c>
      <c r="L14" s="65">
        <v>0</v>
      </c>
      <c r="M14" s="65">
        <v>9182</v>
      </c>
      <c r="N14" s="65">
        <v>304890</v>
      </c>
      <c r="O14" s="63">
        <v>245130</v>
      </c>
      <c r="P14" s="77">
        <f>IF(E14=0,,-F14/E14)</f>
        <v>0.4938528369809257</v>
      </c>
      <c r="Q14" s="77">
        <f>IF(E14=0,,-G14/E14)</f>
        <v>0.14977707391224154</v>
      </c>
      <c r="R14" s="78">
        <f>IF(E14=0,,I14/E14)</f>
        <v>0.0011623321694111063</v>
      </c>
    </row>
    <row r="15" spans="1:18" ht="11.25" customHeight="1">
      <c r="A15" s="102"/>
      <c r="B15" s="18">
        <f>B16-1</f>
        <v>2005</v>
      </c>
      <c r="C15" s="52">
        <v>523125</v>
      </c>
      <c r="D15" s="53">
        <v>277315</v>
      </c>
      <c r="E15" s="52">
        <v>516137</v>
      </c>
      <c r="F15" s="54">
        <v>-307649</v>
      </c>
      <c r="G15" s="53">
        <v>-91511</v>
      </c>
      <c r="H15" s="55">
        <v>47851</v>
      </c>
      <c r="I15" s="52">
        <v>47851</v>
      </c>
      <c r="J15" s="52">
        <v>59317</v>
      </c>
      <c r="K15" s="54">
        <v>266354</v>
      </c>
      <c r="L15" s="54">
        <v>0</v>
      </c>
      <c r="M15" s="54">
        <v>9418</v>
      </c>
      <c r="N15" s="54">
        <v>335089</v>
      </c>
      <c r="O15" s="53">
        <v>255592</v>
      </c>
      <c r="P15" s="73">
        <f>IF(E15=0,,-F15/E15)</f>
        <v>0.5960607358123909</v>
      </c>
      <c r="Q15" s="73">
        <f>IF(E15=0,,-G15/E15)</f>
        <v>0.17729982543394487</v>
      </c>
      <c r="R15" s="79">
        <f>IF(E15=0,,I15/E15)</f>
        <v>0.09270988129120757</v>
      </c>
    </row>
    <row r="16" spans="1:18" ht="11.25" customHeight="1">
      <c r="A16" s="103"/>
      <c r="B16" s="31">
        <v>2006</v>
      </c>
      <c r="C16" s="67">
        <v>528506</v>
      </c>
      <c r="D16" s="68">
        <v>296588</v>
      </c>
      <c r="E16" s="67">
        <v>525189</v>
      </c>
      <c r="F16" s="69">
        <v>-375697</v>
      </c>
      <c r="G16" s="68">
        <v>-76090</v>
      </c>
      <c r="H16" s="70">
        <v>36752</v>
      </c>
      <c r="I16" s="67">
        <v>30794</v>
      </c>
      <c r="J16" s="67">
        <v>62634</v>
      </c>
      <c r="K16" s="69">
        <v>267116</v>
      </c>
      <c r="L16" s="69">
        <v>0</v>
      </c>
      <c r="M16" s="69">
        <v>9085</v>
      </c>
      <c r="N16" s="69">
        <v>338835</v>
      </c>
      <c r="O16" s="68">
        <v>229298</v>
      </c>
      <c r="P16" s="80">
        <f>IF(E16=0,,-F16/E16)</f>
        <v>0.7153558052434457</v>
      </c>
      <c r="Q16" s="80">
        <f>IF(E16=0,,-G16/E16)</f>
        <v>0.14488117610993376</v>
      </c>
      <c r="R16" s="81">
        <f>IF(E16=0,,I16/E16)</f>
        <v>0.05863412980850703</v>
      </c>
    </row>
    <row r="17" spans="1:18" ht="11.25" customHeight="1">
      <c r="A17" s="101" t="s">
        <v>50</v>
      </c>
      <c r="B17" s="28">
        <f>B19-2</f>
        <v>2004</v>
      </c>
      <c r="C17" s="64">
        <v>116993</v>
      </c>
      <c r="D17" s="63">
        <v>103988</v>
      </c>
      <c r="E17" s="64">
        <v>121517</v>
      </c>
      <c r="F17" s="65">
        <v>-34706</v>
      </c>
      <c r="G17" s="63">
        <v>-24148</v>
      </c>
      <c r="H17" s="66">
        <v>29922</v>
      </c>
      <c r="I17" s="64">
        <v>29759</v>
      </c>
      <c r="J17" s="64">
        <v>22140</v>
      </c>
      <c r="K17" s="65">
        <v>113554</v>
      </c>
      <c r="L17" s="65">
        <v>0</v>
      </c>
      <c r="M17" s="65">
        <v>3242</v>
      </c>
      <c r="N17" s="65">
        <v>138936</v>
      </c>
      <c r="O17" s="63">
        <v>120710</v>
      </c>
      <c r="P17" s="77">
        <f>IF(E17=0,,-F17/E17)</f>
        <v>0.28560612918357103</v>
      </c>
      <c r="Q17" s="77">
        <f>IF(E17=0,,-G17/E17)</f>
        <v>0.1987211665857452</v>
      </c>
      <c r="R17" s="78">
        <f>IF(E17=0,,I17/E17)</f>
        <v>0.24489577589966835</v>
      </c>
    </row>
    <row r="18" spans="1:18" ht="11.25" customHeight="1">
      <c r="A18" s="102"/>
      <c r="B18" s="18">
        <f>B19-1</f>
        <v>2005</v>
      </c>
      <c r="C18" s="52">
        <v>109939</v>
      </c>
      <c r="D18" s="53">
        <v>99661</v>
      </c>
      <c r="E18" s="52">
        <v>110075</v>
      </c>
      <c r="F18" s="54">
        <v>-67793</v>
      </c>
      <c r="G18" s="53">
        <v>-20996</v>
      </c>
      <c r="H18" s="55">
        <v>4700</v>
      </c>
      <c r="I18" s="52">
        <v>5433</v>
      </c>
      <c r="J18" s="52">
        <v>22004</v>
      </c>
      <c r="K18" s="54">
        <v>136093</v>
      </c>
      <c r="L18" s="54">
        <v>0</v>
      </c>
      <c r="M18" s="54">
        <v>3962</v>
      </c>
      <c r="N18" s="54">
        <v>162059</v>
      </c>
      <c r="O18" s="53">
        <v>151862</v>
      </c>
      <c r="P18" s="73">
        <f>IF(E18=0,,-F18/E18)</f>
        <v>0.6158800817624347</v>
      </c>
      <c r="Q18" s="73">
        <f>IF(E18=0,,-G18/E18)</f>
        <v>0.1907426754485578</v>
      </c>
      <c r="R18" s="79">
        <f>IF(E18=0,,I18/E18)</f>
        <v>0.04935725641607994</v>
      </c>
    </row>
    <row r="19" spans="1:18" ht="11.25" customHeight="1">
      <c r="A19" s="103"/>
      <c r="B19" s="31">
        <v>2006</v>
      </c>
      <c r="C19" s="67">
        <v>99600</v>
      </c>
      <c r="D19" s="68">
        <v>86248</v>
      </c>
      <c r="E19" s="67">
        <v>101771</v>
      </c>
      <c r="F19" s="69">
        <v>-80128</v>
      </c>
      <c r="G19" s="68">
        <v>-22965</v>
      </c>
      <c r="H19" s="70">
        <v>2534</v>
      </c>
      <c r="I19" s="67">
        <v>1841</v>
      </c>
      <c r="J19" s="67">
        <v>19833</v>
      </c>
      <c r="K19" s="69">
        <v>152222</v>
      </c>
      <c r="L19" s="69">
        <v>0</v>
      </c>
      <c r="M19" s="69">
        <v>4483</v>
      </c>
      <c r="N19" s="69">
        <v>176538</v>
      </c>
      <c r="O19" s="68">
        <v>159137</v>
      </c>
      <c r="P19" s="80">
        <f>IF(E19=0,,-F19/E19)</f>
        <v>0.7873362745772371</v>
      </c>
      <c r="Q19" s="80">
        <f>IF(E19=0,,-G19/E19)</f>
        <v>0.22565367344331883</v>
      </c>
      <c r="R19" s="81">
        <f>IF(E19=0,,I19/E19)</f>
        <v>0.01808963260653821</v>
      </c>
    </row>
    <row r="20" spans="1:18" ht="11.25" customHeight="1">
      <c r="A20" s="101" t="s">
        <v>51</v>
      </c>
      <c r="B20" s="28">
        <f>B22-2</f>
        <v>2004</v>
      </c>
      <c r="C20" s="64">
        <v>0</v>
      </c>
      <c r="D20" s="63">
        <v>0</v>
      </c>
      <c r="E20" s="64">
        <v>0</v>
      </c>
      <c r="F20" s="65">
        <v>4567</v>
      </c>
      <c r="G20" s="63">
        <v>-2825</v>
      </c>
      <c r="H20" s="66">
        <v>-3039</v>
      </c>
      <c r="I20" s="64">
        <v>-3039</v>
      </c>
      <c r="J20" s="64">
        <v>0</v>
      </c>
      <c r="K20" s="65">
        <v>4628</v>
      </c>
      <c r="L20" s="65">
        <v>0</v>
      </c>
      <c r="M20" s="65">
        <v>0</v>
      </c>
      <c r="N20" s="65">
        <v>4628</v>
      </c>
      <c r="O20" s="63">
        <v>1438</v>
      </c>
      <c r="P20" s="77">
        <f>IF(E20=0,,-F20/E20)</f>
        <v>0</v>
      </c>
      <c r="Q20" s="77">
        <f>IF(E20=0,,-G20/E20)</f>
        <v>0</v>
      </c>
      <c r="R20" s="78">
        <f>IF(E20=0,,I20/E20)</f>
        <v>0</v>
      </c>
    </row>
    <row r="21" spans="1:18" ht="11.25" customHeight="1">
      <c r="A21" s="102"/>
      <c r="B21" s="18">
        <f>B22-1</f>
        <v>2005</v>
      </c>
      <c r="C21" s="52">
        <v>0</v>
      </c>
      <c r="D21" s="53">
        <v>0</v>
      </c>
      <c r="E21" s="52">
        <v>0</v>
      </c>
      <c r="F21" s="54">
        <v>369</v>
      </c>
      <c r="G21" s="53">
        <v>0</v>
      </c>
      <c r="H21" s="55">
        <v>-535</v>
      </c>
      <c r="I21" s="52">
        <v>-535</v>
      </c>
      <c r="J21" s="52">
        <v>0</v>
      </c>
      <c r="K21" s="54">
        <v>3251</v>
      </c>
      <c r="L21" s="54">
        <v>0</v>
      </c>
      <c r="M21" s="54">
        <v>0</v>
      </c>
      <c r="N21" s="54">
        <v>3251</v>
      </c>
      <c r="O21" s="53">
        <v>1076</v>
      </c>
      <c r="P21" s="73">
        <f>IF(E21=0,,-F21/E21)</f>
        <v>0</v>
      </c>
      <c r="Q21" s="73">
        <f>IF(E21=0,,-G21/E21)</f>
        <v>0</v>
      </c>
      <c r="R21" s="79">
        <f>IF(E21=0,,I21/E21)</f>
        <v>0</v>
      </c>
    </row>
    <row r="22" spans="1:18" ht="11.25" customHeight="1">
      <c r="A22" s="103"/>
      <c r="B22" s="31">
        <v>2006</v>
      </c>
      <c r="C22" s="67">
        <v>0</v>
      </c>
      <c r="D22" s="68">
        <v>49</v>
      </c>
      <c r="E22" s="67">
        <v>0</v>
      </c>
      <c r="F22" s="69">
        <v>2</v>
      </c>
      <c r="G22" s="68">
        <v>0</v>
      </c>
      <c r="H22" s="70">
        <v>-943</v>
      </c>
      <c r="I22" s="67">
        <v>-943</v>
      </c>
      <c r="J22" s="67">
        <v>0</v>
      </c>
      <c r="K22" s="69">
        <v>3044</v>
      </c>
      <c r="L22" s="69">
        <v>0</v>
      </c>
      <c r="M22" s="69">
        <v>0</v>
      </c>
      <c r="N22" s="69">
        <v>3044</v>
      </c>
      <c r="O22" s="68">
        <v>1123</v>
      </c>
      <c r="P22" s="80">
        <f>IF(E22=0,,-F22/E22)</f>
        <v>0</v>
      </c>
      <c r="Q22" s="80">
        <f>IF(E22=0,,-G22/E22)</f>
        <v>0</v>
      </c>
      <c r="R22" s="81">
        <f>IF(E22=0,,I22/E22)</f>
        <v>0</v>
      </c>
    </row>
    <row r="23" spans="1:18" ht="11.25" customHeight="1">
      <c r="A23" s="101" t="s">
        <v>55</v>
      </c>
      <c r="B23" s="28">
        <f>B25-2</f>
        <v>2004</v>
      </c>
      <c r="C23" s="64">
        <v>501</v>
      </c>
      <c r="D23" s="63">
        <v>487</v>
      </c>
      <c r="E23" s="64">
        <v>362</v>
      </c>
      <c r="F23" s="65">
        <v>0</v>
      </c>
      <c r="G23" s="63">
        <v>-23</v>
      </c>
      <c r="H23" s="66">
        <v>338</v>
      </c>
      <c r="I23" s="64">
        <v>338</v>
      </c>
      <c r="J23" s="64">
        <v>158</v>
      </c>
      <c r="K23" s="65">
        <v>0</v>
      </c>
      <c r="L23" s="65">
        <v>0</v>
      </c>
      <c r="M23" s="65">
        <v>0</v>
      </c>
      <c r="N23" s="65">
        <v>158</v>
      </c>
      <c r="O23" s="63">
        <v>158</v>
      </c>
      <c r="P23" s="77">
        <f>IF(E23=0,,-F23/E23)</f>
        <v>0</v>
      </c>
      <c r="Q23" s="77">
        <f>IF(E23=0,,-G23/E23)</f>
        <v>0.06353591160220995</v>
      </c>
      <c r="R23" s="78">
        <f>IF(E23=0,,I23/E23)</f>
        <v>0.9337016574585635</v>
      </c>
    </row>
    <row r="24" spans="1:18" ht="11.25" customHeight="1">
      <c r="A24" s="102"/>
      <c r="B24" s="18">
        <f>B25-1</f>
        <v>2005</v>
      </c>
      <c r="C24" s="52">
        <v>381</v>
      </c>
      <c r="D24" s="53">
        <v>53</v>
      </c>
      <c r="E24" s="52">
        <v>381</v>
      </c>
      <c r="F24" s="54">
        <v>0</v>
      </c>
      <c r="G24" s="53">
        <v>-75</v>
      </c>
      <c r="H24" s="55">
        <v>79</v>
      </c>
      <c r="I24" s="52">
        <v>79</v>
      </c>
      <c r="J24" s="52">
        <v>158</v>
      </c>
      <c r="K24" s="54">
        <v>0</v>
      </c>
      <c r="L24" s="54">
        <v>0</v>
      </c>
      <c r="M24" s="54">
        <v>0</v>
      </c>
      <c r="N24" s="54">
        <v>158</v>
      </c>
      <c r="O24" s="53">
        <v>62</v>
      </c>
      <c r="P24" s="73">
        <f>IF(E24=0,,-F24/E24)</f>
        <v>0</v>
      </c>
      <c r="Q24" s="73">
        <f>IF(E24=0,,-G24/E24)</f>
        <v>0.1968503937007874</v>
      </c>
      <c r="R24" s="79">
        <f>IF(E24=0,,I24/E24)</f>
        <v>0.2073490813648294</v>
      </c>
    </row>
    <row r="25" spans="1:18" ht="11.25" customHeight="1">
      <c r="A25" s="103"/>
      <c r="B25" s="31">
        <v>2006</v>
      </c>
      <c r="C25" s="67">
        <v>280</v>
      </c>
      <c r="D25" s="68">
        <v>166</v>
      </c>
      <c r="E25" s="67">
        <v>277</v>
      </c>
      <c r="F25" s="69">
        <v>0</v>
      </c>
      <c r="G25" s="68">
        <v>0</v>
      </c>
      <c r="H25" s="70">
        <v>163</v>
      </c>
      <c r="I25" s="67">
        <v>163</v>
      </c>
      <c r="J25" s="67">
        <v>161</v>
      </c>
      <c r="K25" s="69">
        <v>0</v>
      </c>
      <c r="L25" s="69">
        <v>0</v>
      </c>
      <c r="M25" s="69">
        <v>0</v>
      </c>
      <c r="N25" s="69">
        <v>161</v>
      </c>
      <c r="O25" s="68">
        <v>161</v>
      </c>
      <c r="P25" s="80">
        <f>IF(E25=0,,-F25/E25)</f>
        <v>0</v>
      </c>
      <c r="Q25" s="80">
        <f>IF(E25=0,,-G25/E25)</f>
        <v>0</v>
      </c>
      <c r="R25" s="81">
        <f>IF(E25=0,,I25/E25)</f>
        <v>0.5884476534296029</v>
      </c>
    </row>
    <row r="26" spans="1:18" ht="11.25" customHeight="1">
      <c r="A26" s="101" t="s">
        <v>56</v>
      </c>
      <c r="B26" s="28">
        <f>B28-2</f>
        <v>2004</v>
      </c>
      <c r="C26" s="64">
        <v>111453</v>
      </c>
      <c r="D26" s="63">
        <v>110091</v>
      </c>
      <c r="E26" s="64">
        <v>105532</v>
      </c>
      <c r="F26" s="65">
        <v>-57583</v>
      </c>
      <c r="G26" s="63">
        <v>-15502</v>
      </c>
      <c r="H26" s="66">
        <v>32803</v>
      </c>
      <c r="I26" s="64">
        <v>32809</v>
      </c>
      <c r="J26" s="64">
        <v>40261</v>
      </c>
      <c r="K26" s="65">
        <v>56926</v>
      </c>
      <c r="L26" s="65">
        <v>0</v>
      </c>
      <c r="M26" s="65">
        <v>1800</v>
      </c>
      <c r="N26" s="65">
        <v>98987</v>
      </c>
      <c r="O26" s="63">
        <v>98987</v>
      </c>
      <c r="P26" s="77">
        <f>IF(E26=0,,-F26/E26)</f>
        <v>0.5456449228669977</v>
      </c>
      <c r="Q26" s="77">
        <f>IF(E26=0,,-G26/E26)</f>
        <v>0.14689383315013455</v>
      </c>
      <c r="R26" s="78">
        <f>IF(E26=0,,I26/E26)</f>
        <v>0.3108914831520297</v>
      </c>
    </row>
    <row r="27" spans="1:18" ht="11.25" customHeight="1">
      <c r="A27" s="102"/>
      <c r="B27" s="18">
        <f>B28-1</f>
        <v>2005</v>
      </c>
      <c r="C27" s="52">
        <v>114944</v>
      </c>
      <c r="D27" s="53">
        <v>106446</v>
      </c>
      <c r="E27" s="52">
        <v>114491</v>
      </c>
      <c r="F27" s="54">
        <v>-258535</v>
      </c>
      <c r="G27" s="53">
        <v>-18667</v>
      </c>
      <c r="H27" s="55">
        <v>16042</v>
      </c>
      <c r="I27" s="52">
        <v>15961</v>
      </c>
      <c r="J27" s="52">
        <v>40714</v>
      </c>
      <c r="K27" s="54">
        <v>88319</v>
      </c>
      <c r="L27" s="54">
        <v>0</v>
      </c>
      <c r="M27" s="54">
        <v>1800</v>
      </c>
      <c r="N27" s="54">
        <v>130833</v>
      </c>
      <c r="O27" s="53">
        <v>130649</v>
      </c>
      <c r="P27" s="73">
        <f>IF(E27=0,,-F27/E27)</f>
        <v>2.258125092802054</v>
      </c>
      <c r="Q27" s="73">
        <f>IF(E27=0,,-G27/E27)</f>
        <v>0.1630433833227066</v>
      </c>
      <c r="R27" s="79">
        <f>IF(E27=0,,I27/E27)</f>
        <v>0.13940833777327474</v>
      </c>
    </row>
    <row r="28" spans="1:18" ht="11.25" customHeight="1">
      <c r="A28" s="103"/>
      <c r="B28" s="31">
        <v>2006</v>
      </c>
      <c r="C28" s="67">
        <v>118998</v>
      </c>
      <c r="D28" s="68">
        <v>114264</v>
      </c>
      <c r="E28" s="67">
        <v>119419</v>
      </c>
      <c r="F28" s="69">
        <v>-85275</v>
      </c>
      <c r="G28" s="68">
        <v>-15528</v>
      </c>
      <c r="H28" s="70">
        <v>17747</v>
      </c>
      <c r="I28" s="67">
        <v>17775</v>
      </c>
      <c r="J28" s="67">
        <v>40293</v>
      </c>
      <c r="K28" s="69">
        <v>112707</v>
      </c>
      <c r="L28" s="69">
        <v>0</v>
      </c>
      <c r="M28" s="69">
        <v>0</v>
      </c>
      <c r="N28" s="69">
        <v>153000</v>
      </c>
      <c r="O28" s="68">
        <v>152429</v>
      </c>
      <c r="P28" s="80">
        <f>IF(E28=0,,-F28/E28)</f>
        <v>0.71408234870498</v>
      </c>
      <c r="Q28" s="80">
        <f>IF(E28=0,,-G28/E28)</f>
        <v>0.1300295597852938</v>
      </c>
      <c r="R28" s="81">
        <f>IF(E28=0,,I28/E28)</f>
        <v>0.1488456610757082</v>
      </c>
    </row>
    <row r="29" spans="1:18" ht="11.25" customHeight="1">
      <c r="A29" s="101" t="s">
        <v>57</v>
      </c>
      <c r="B29" s="28">
        <f>B31-2</f>
        <v>2004</v>
      </c>
      <c r="C29" s="64">
        <v>25870</v>
      </c>
      <c r="D29" s="63">
        <v>22791</v>
      </c>
      <c r="E29" s="64">
        <v>21638</v>
      </c>
      <c r="F29" s="65">
        <v>-12451</v>
      </c>
      <c r="G29" s="63">
        <v>-1770</v>
      </c>
      <c r="H29" s="66">
        <v>3652</v>
      </c>
      <c r="I29" s="64">
        <v>3652</v>
      </c>
      <c r="J29" s="64">
        <v>14564</v>
      </c>
      <c r="K29" s="65">
        <v>15660</v>
      </c>
      <c r="L29" s="65">
        <v>0</v>
      </c>
      <c r="M29" s="65">
        <v>0</v>
      </c>
      <c r="N29" s="65">
        <v>30224</v>
      </c>
      <c r="O29" s="63">
        <v>27705</v>
      </c>
      <c r="P29" s="77">
        <f>IF(E29=0,,-F29/E29)</f>
        <v>0.5754228671781125</v>
      </c>
      <c r="Q29" s="77">
        <f>IF(E29=0,,-G29/E29)</f>
        <v>0.08180053609390886</v>
      </c>
      <c r="R29" s="78">
        <f>IF(E29=0,,I29/E29)</f>
        <v>0.1687771513078843</v>
      </c>
    </row>
    <row r="30" spans="1:18" ht="11.25" customHeight="1">
      <c r="A30" s="102"/>
      <c r="B30" s="18">
        <f>B31-1</f>
        <v>2005</v>
      </c>
      <c r="C30" s="52">
        <v>17529</v>
      </c>
      <c r="D30" s="53">
        <v>17182</v>
      </c>
      <c r="E30" s="52">
        <v>26612</v>
      </c>
      <c r="F30" s="54">
        <v>-8311</v>
      </c>
      <c r="G30" s="53">
        <v>-1116</v>
      </c>
      <c r="H30" s="55">
        <v>16750</v>
      </c>
      <c r="I30" s="52">
        <v>16750</v>
      </c>
      <c r="J30" s="52">
        <v>5481</v>
      </c>
      <c r="K30" s="54">
        <v>11029</v>
      </c>
      <c r="L30" s="54">
        <v>0</v>
      </c>
      <c r="M30" s="54">
        <v>0</v>
      </c>
      <c r="N30" s="54">
        <v>16510</v>
      </c>
      <c r="O30" s="53">
        <v>16510</v>
      </c>
      <c r="P30" s="73">
        <f>IF(E30=0,,-F30/E30)</f>
        <v>0.3123027205771832</v>
      </c>
      <c r="Q30" s="73">
        <f>IF(E30=0,,-G30/E30)</f>
        <v>0.041935968735908616</v>
      </c>
      <c r="R30" s="79">
        <f>IF(E30=0,,I30/E30)</f>
        <v>0.629415301367804</v>
      </c>
    </row>
    <row r="31" spans="1:18" ht="11.25" customHeight="1">
      <c r="A31" s="103"/>
      <c r="B31" s="31">
        <v>2006</v>
      </c>
      <c r="C31" s="67">
        <v>25179</v>
      </c>
      <c r="D31" s="68">
        <v>23418</v>
      </c>
      <c r="E31" s="67">
        <v>24595</v>
      </c>
      <c r="F31" s="69">
        <v>-7166</v>
      </c>
      <c r="G31" s="68">
        <v>-1140</v>
      </c>
      <c r="H31" s="70">
        <v>15031</v>
      </c>
      <c r="I31" s="67">
        <v>15031</v>
      </c>
      <c r="J31" s="67">
        <v>6064</v>
      </c>
      <c r="K31" s="69">
        <v>10986</v>
      </c>
      <c r="L31" s="69">
        <v>0</v>
      </c>
      <c r="M31" s="69">
        <v>0</v>
      </c>
      <c r="N31" s="69">
        <v>17050</v>
      </c>
      <c r="O31" s="68">
        <v>17050</v>
      </c>
      <c r="P31" s="80">
        <f>IF(E31=0,,-F31/E31)</f>
        <v>0.2913600325269364</v>
      </c>
      <c r="Q31" s="80">
        <f>IF(E31=0,,-G31/E31)</f>
        <v>0.04635088432608254</v>
      </c>
      <c r="R31" s="81">
        <f>IF(E31=0,,I31/E31)</f>
        <v>0.6111404757064444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572579</v>
      </c>
      <c r="D7" s="15">
        <v>33470</v>
      </c>
      <c r="E7" s="15">
        <v>33256</v>
      </c>
      <c r="F7" s="15">
        <v>-78877</v>
      </c>
      <c r="G7" s="15">
        <v>4508</v>
      </c>
      <c r="H7" s="15">
        <v>-136793</v>
      </c>
      <c r="I7" s="15">
        <v>-157698</v>
      </c>
      <c r="J7" s="15">
        <v>-97988</v>
      </c>
      <c r="K7" s="15">
        <v>-64560</v>
      </c>
      <c r="L7" s="16">
        <v>107897</v>
      </c>
      <c r="M7" s="83">
        <f>IF(C7=0,,-F7/C7)</f>
        <v>0.13775740989452984</v>
      </c>
      <c r="N7" s="83">
        <f>IF(C7=0,,-I7/C7)</f>
        <v>0.27541701669114654</v>
      </c>
      <c r="O7" s="84">
        <f>IF(C7=0,,L7/C7)</f>
        <v>0.188440372420225</v>
      </c>
    </row>
    <row r="8" spans="1:15" ht="11.25" customHeight="1">
      <c r="A8" s="17"/>
      <c r="B8" s="18">
        <f>B9-1</f>
        <v>2005</v>
      </c>
      <c r="C8" s="19">
        <v>442689</v>
      </c>
      <c r="D8" s="20">
        <v>21093</v>
      </c>
      <c r="E8" s="20">
        <v>20993</v>
      </c>
      <c r="F8" s="20">
        <v>208594</v>
      </c>
      <c r="G8" s="20">
        <v>0</v>
      </c>
      <c r="H8" s="20">
        <v>-323393</v>
      </c>
      <c r="I8" s="20">
        <v>-84962</v>
      </c>
      <c r="J8" s="20">
        <v>-119962</v>
      </c>
      <c r="K8" s="20">
        <v>43725</v>
      </c>
      <c r="L8" s="21">
        <v>208777</v>
      </c>
      <c r="M8" s="85">
        <f>IF(C8=0,,-F8/C8)</f>
        <v>-0.47119761277104244</v>
      </c>
      <c r="N8" s="85">
        <f>IF(C8=0,,-I8/C8)</f>
        <v>0.19192254607636514</v>
      </c>
      <c r="O8" s="86">
        <f>IF(C8=0,,L8/C8)</f>
        <v>0.471610995529593</v>
      </c>
    </row>
    <row r="9" spans="1:15" ht="11.25" customHeight="1" thickBot="1">
      <c r="A9" s="22"/>
      <c r="B9" s="97">
        <v>2006</v>
      </c>
      <c r="C9" s="23">
        <v>452126</v>
      </c>
      <c r="D9" s="24">
        <v>25212</v>
      </c>
      <c r="E9" s="24">
        <v>21040</v>
      </c>
      <c r="F9" s="24">
        <v>-42243</v>
      </c>
      <c r="G9" s="24">
        <v>0</v>
      </c>
      <c r="H9" s="24">
        <v>-1489619</v>
      </c>
      <c r="I9" s="24">
        <v>-94053</v>
      </c>
      <c r="J9" s="24">
        <v>-350</v>
      </c>
      <c r="K9" s="24">
        <v>-32734</v>
      </c>
      <c r="L9" s="25">
        <v>-1160621</v>
      </c>
      <c r="M9" s="87">
        <f>IF(C9=0,,-F9/C9)</f>
        <v>0.09343191942069246</v>
      </c>
      <c r="N9" s="87">
        <f>IF(C9=0,,-I9/C9)</f>
        <v>0.20802386945232082</v>
      </c>
      <c r="O9" s="88">
        <f>IF(C9=0,,L9/C9)</f>
        <v>-2.567029987215953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76</v>
      </c>
      <c r="B11" s="28">
        <f>B13-2</f>
        <v>2004</v>
      </c>
      <c r="C11" s="94">
        <v>7241</v>
      </c>
      <c r="D11" s="29">
        <v>1500</v>
      </c>
      <c r="E11" s="29">
        <v>0</v>
      </c>
      <c r="F11" s="29">
        <v>-2</v>
      </c>
      <c r="G11" s="29">
        <v>0</v>
      </c>
      <c r="H11" s="29">
        <v>-55532</v>
      </c>
      <c r="I11" s="29">
        <v>-3211</v>
      </c>
      <c r="J11" s="29">
        <v>0</v>
      </c>
      <c r="K11" s="29">
        <v>0</v>
      </c>
      <c r="L11" s="30">
        <v>-50004</v>
      </c>
      <c r="M11" s="89">
        <f>IF(C11=0,,-F11/C11)</f>
        <v>0.00027620494406849883</v>
      </c>
      <c r="N11" s="89">
        <f>IF(C11=0,,-I11/C11)</f>
        <v>0.44344703770197486</v>
      </c>
      <c r="O11" s="90">
        <f>IF(C11=0,,L11/C11)</f>
        <v>-6.905676011600607</v>
      </c>
    </row>
    <row r="12" spans="1:15" ht="11.25" customHeight="1">
      <c r="A12" s="102"/>
      <c r="B12" s="18">
        <f>B13-1</f>
        <v>2005</v>
      </c>
      <c r="C12" s="19">
        <v>6222</v>
      </c>
      <c r="D12" s="20">
        <v>2400</v>
      </c>
      <c r="E12" s="20">
        <v>200</v>
      </c>
      <c r="F12" s="20">
        <v>-2884</v>
      </c>
      <c r="G12" s="20">
        <v>0</v>
      </c>
      <c r="H12" s="20">
        <v>-177021</v>
      </c>
      <c r="I12" s="20">
        <v>-3304</v>
      </c>
      <c r="J12" s="20">
        <v>0</v>
      </c>
      <c r="K12" s="20">
        <v>0</v>
      </c>
      <c r="L12" s="21">
        <v>-174387</v>
      </c>
      <c r="M12" s="85">
        <f>IF(C12=0,,-F12/C12)</f>
        <v>0.46351655416264864</v>
      </c>
      <c r="N12" s="85">
        <f>IF(C12=0,,-I12/C12)</f>
        <v>0.5310189649630344</v>
      </c>
      <c r="O12" s="91">
        <f>IF(C12=0,,L12/C12)</f>
        <v>-28.0274831243973</v>
      </c>
    </row>
    <row r="13" spans="1:15" ht="11.25" customHeight="1">
      <c r="A13" s="103"/>
      <c r="B13" s="96">
        <v>2006</v>
      </c>
      <c r="C13" s="32">
        <v>4830</v>
      </c>
      <c r="D13" s="33">
        <v>2700</v>
      </c>
      <c r="E13" s="33">
        <v>249</v>
      </c>
      <c r="F13" s="33">
        <v>-1321</v>
      </c>
      <c r="G13" s="33">
        <v>0</v>
      </c>
      <c r="H13" s="33">
        <v>-559926</v>
      </c>
      <c r="I13" s="33">
        <v>-4623</v>
      </c>
      <c r="J13" s="33">
        <v>-350</v>
      </c>
      <c r="K13" s="33">
        <v>10603</v>
      </c>
      <c r="L13" s="34">
        <v>-547838</v>
      </c>
      <c r="M13" s="92">
        <f>IF(C13=0,,-F13/C13)</f>
        <v>0.27349896480331265</v>
      </c>
      <c r="N13" s="92">
        <f>IF(C13=0,,-I13/C13)</f>
        <v>0.9571428571428572</v>
      </c>
      <c r="O13" s="93">
        <f>IF(C13=0,,L13/C13)</f>
        <v>-113.42401656314699</v>
      </c>
    </row>
    <row r="14" spans="1:15" ht="11.25" customHeight="1">
      <c r="A14" s="101" t="s">
        <v>46</v>
      </c>
      <c r="B14" s="28">
        <f>B16-2</f>
        <v>2004</v>
      </c>
      <c r="C14" s="94">
        <v>0</v>
      </c>
      <c r="D14" s="29">
        <v>0</v>
      </c>
      <c r="E14" s="29">
        <v>0</v>
      </c>
      <c r="F14" s="29">
        <v>-83603</v>
      </c>
      <c r="G14" s="29">
        <v>0</v>
      </c>
      <c r="H14" s="29">
        <v>0</v>
      </c>
      <c r="I14" s="29">
        <v>-16694</v>
      </c>
      <c r="J14" s="29">
        <v>0</v>
      </c>
      <c r="K14" s="29">
        <v>0</v>
      </c>
      <c r="L14" s="30">
        <v>-100297</v>
      </c>
      <c r="M14" s="89">
        <f>IF(C14=0,,-F14/C14)</f>
        <v>0</v>
      </c>
      <c r="N14" s="89">
        <f>IF(C14=0,,-I14/C14)</f>
        <v>0</v>
      </c>
      <c r="O14" s="90">
        <f>IF(C14=0,,L14/C14)</f>
        <v>0</v>
      </c>
    </row>
    <row r="15" spans="1:15" ht="11.25" customHeight="1">
      <c r="A15" s="102"/>
      <c r="B15" s="18">
        <f>B16-1</f>
        <v>2005</v>
      </c>
      <c r="C15" s="19">
        <v>0</v>
      </c>
      <c r="D15" s="20">
        <v>0</v>
      </c>
      <c r="E15" s="20">
        <v>0</v>
      </c>
      <c r="F15" s="20">
        <v>-2034</v>
      </c>
      <c r="G15" s="20">
        <v>0</v>
      </c>
      <c r="H15" s="20">
        <v>0</v>
      </c>
      <c r="I15" s="20">
        <v>-4461</v>
      </c>
      <c r="J15" s="20">
        <v>0</v>
      </c>
      <c r="K15" s="20">
        <v>0</v>
      </c>
      <c r="L15" s="21">
        <v>-6495</v>
      </c>
      <c r="M15" s="85">
        <f>IF(C15=0,,-F15/C15)</f>
        <v>0</v>
      </c>
      <c r="N15" s="85">
        <f>IF(C15=0,,-I15/C15)</f>
        <v>0</v>
      </c>
      <c r="O15" s="91">
        <f>IF(C15=0,,L15/C15)</f>
        <v>0</v>
      </c>
    </row>
    <row r="16" spans="1:15" ht="11.25" customHeight="1">
      <c r="A16" s="103"/>
      <c r="B16" s="96">
        <v>2006</v>
      </c>
      <c r="C16" s="32">
        <v>0</v>
      </c>
      <c r="D16" s="33">
        <v>0</v>
      </c>
      <c r="E16" s="33">
        <v>0</v>
      </c>
      <c r="F16" s="33">
        <v>301</v>
      </c>
      <c r="G16" s="33">
        <v>0</v>
      </c>
      <c r="H16" s="33">
        <v>0</v>
      </c>
      <c r="I16" s="33">
        <v>-2614</v>
      </c>
      <c r="J16" s="33">
        <v>0</v>
      </c>
      <c r="K16" s="33">
        <v>0</v>
      </c>
      <c r="L16" s="34">
        <v>-2313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77</v>
      </c>
      <c r="B17" s="28">
        <f>B19-2</f>
        <v>2004</v>
      </c>
      <c r="C17" s="94">
        <v>216748</v>
      </c>
      <c r="D17" s="29">
        <v>3700</v>
      </c>
      <c r="E17" s="29">
        <v>11365</v>
      </c>
      <c r="F17" s="29">
        <v>-54572</v>
      </c>
      <c r="G17" s="29">
        <v>0</v>
      </c>
      <c r="H17" s="29">
        <v>-80982</v>
      </c>
      <c r="I17" s="29">
        <v>-30192</v>
      </c>
      <c r="J17" s="29">
        <v>-459</v>
      </c>
      <c r="K17" s="29">
        <v>-26009</v>
      </c>
      <c r="L17" s="30">
        <v>39599</v>
      </c>
      <c r="M17" s="89">
        <f>IF(C17=0,,-F17/C17)</f>
        <v>0.25177625629763595</v>
      </c>
      <c r="N17" s="89">
        <f>IF(C17=0,,-I17/C17)</f>
        <v>0.13929540295642867</v>
      </c>
      <c r="O17" s="90">
        <f>IF(C17=0,,L17/C17)</f>
        <v>0.1826960341041209</v>
      </c>
    </row>
    <row r="18" spans="1:15" ht="11.25" customHeight="1">
      <c r="A18" s="102"/>
      <c r="B18" s="18">
        <f>B19-1</f>
        <v>2005</v>
      </c>
      <c r="C18" s="19">
        <v>216714</v>
      </c>
      <c r="D18" s="20">
        <v>6700</v>
      </c>
      <c r="E18" s="20">
        <v>558</v>
      </c>
      <c r="F18" s="20">
        <v>-28933</v>
      </c>
      <c r="G18" s="20">
        <v>0</v>
      </c>
      <c r="H18" s="20">
        <v>-146563</v>
      </c>
      <c r="I18" s="20">
        <v>-32760</v>
      </c>
      <c r="J18" s="20">
        <v>0</v>
      </c>
      <c r="K18" s="20">
        <v>-26000</v>
      </c>
      <c r="L18" s="21">
        <v>-10284</v>
      </c>
      <c r="M18" s="85">
        <f>IF(C18=0,,-F18/C18)</f>
        <v>0.1335077567669832</v>
      </c>
      <c r="N18" s="85">
        <f>IF(C18=0,,-I18/C18)</f>
        <v>0.15116697582989563</v>
      </c>
      <c r="O18" s="91">
        <f>IF(C18=0,,L18/C18)</f>
        <v>-0.047454248456491044</v>
      </c>
    </row>
    <row r="19" spans="1:15" ht="11.25" customHeight="1">
      <c r="A19" s="103"/>
      <c r="B19" s="96">
        <v>2006</v>
      </c>
      <c r="C19" s="32">
        <v>211204</v>
      </c>
      <c r="D19" s="33">
        <v>14100</v>
      </c>
      <c r="E19" s="33">
        <v>133</v>
      </c>
      <c r="F19" s="33">
        <v>14177</v>
      </c>
      <c r="G19" s="33">
        <v>0</v>
      </c>
      <c r="H19" s="33">
        <v>-927078</v>
      </c>
      <c r="I19" s="33">
        <v>-36918</v>
      </c>
      <c r="J19" s="33">
        <v>0</v>
      </c>
      <c r="K19" s="33">
        <v>-24973</v>
      </c>
      <c r="L19" s="34">
        <v>-749355</v>
      </c>
      <c r="M19" s="92">
        <f>IF(C19=0,,-F19/C19)</f>
        <v>-0.06712467566902142</v>
      </c>
      <c r="N19" s="92">
        <f>IF(C19=0,,-I19/C19)</f>
        <v>0.1747978257987538</v>
      </c>
      <c r="O19" s="93">
        <f>IF(C19=0,,L19/C19)</f>
        <v>-3.548015189106267</v>
      </c>
    </row>
    <row r="20" spans="1:15" ht="11.25" customHeight="1">
      <c r="A20" s="101" t="s">
        <v>49</v>
      </c>
      <c r="B20" s="28">
        <f>B22-2</f>
        <v>2004</v>
      </c>
      <c r="C20" s="94">
        <v>0</v>
      </c>
      <c r="D20" s="29">
        <v>0</v>
      </c>
      <c r="E20" s="29">
        <v>12</v>
      </c>
      <c r="F20" s="29">
        <v>60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72</v>
      </c>
      <c r="M20" s="89">
        <f>IF(C20=0,,-F20/C20)</f>
        <v>0</v>
      </c>
      <c r="N20" s="89">
        <f>IF(C20=0,,-I20/C20)</f>
        <v>0</v>
      </c>
      <c r="O20" s="90">
        <f>IF(C20=0,,L20/C20)</f>
        <v>0</v>
      </c>
    </row>
    <row r="21" spans="1:15" ht="11.25" customHeight="1">
      <c r="A21" s="102"/>
      <c r="B21" s="18">
        <f>B22-1</f>
        <v>2005</v>
      </c>
      <c r="C21" s="19">
        <v>0</v>
      </c>
      <c r="D21" s="20">
        <v>1</v>
      </c>
      <c r="E21" s="20">
        <v>226</v>
      </c>
      <c r="F21" s="20">
        <v>60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287</v>
      </c>
      <c r="M21" s="85">
        <f>IF(C21=0,,-F21/C21)</f>
        <v>0</v>
      </c>
      <c r="N21" s="85">
        <f>IF(C21=0,,-I21/C21)</f>
        <v>0</v>
      </c>
      <c r="O21" s="91">
        <f>IF(C21=0,,L21/C21)</f>
        <v>0</v>
      </c>
    </row>
    <row r="22" spans="1:15" ht="11.25" customHeight="1">
      <c r="A22" s="103"/>
      <c r="B22" s="96">
        <v>2006</v>
      </c>
      <c r="C22" s="32">
        <v>104</v>
      </c>
      <c r="D22" s="33">
        <v>0</v>
      </c>
      <c r="E22" s="33">
        <v>255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359</v>
      </c>
      <c r="M22" s="92">
        <f>IF(C22=0,,-F22/C22)</f>
        <v>0</v>
      </c>
      <c r="N22" s="92">
        <f>IF(C22=0,,-I22/C22)</f>
        <v>0</v>
      </c>
      <c r="O22" s="93">
        <f>IF(C22=0,,L22/C22)</f>
        <v>3.451923076923077</v>
      </c>
    </row>
    <row r="23" spans="1:15" ht="11.25" customHeight="1">
      <c r="A23" s="101" t="s">
        <v>67</v>
      </c>
      <c r="B23" s="28">
        <f>B25-2</f>
        <v>2004</v>
      </c>
      <c r="C23" s="94">
        <v>8346</v>
      </c>
      <c r="D23" s="29">
        <v>2555</v>
      </c>
      <c r="E23" s="29">
        <v>0</v>
      </c>
      <c r="F23" s="29">
        <v>26770</v>
      </c>
      <c r="G23" s="29">
        <v>0</v>
      </c>
      <c r="H23" s="29">
        <v>0</v>
      </c>
      <c r="I23" s="29">
        <v>-55326</v>
      </c>
      <c r="J23" s="29">
        <v>0</v>
      </c>
      <c r="K23" s="29">
        <v>0</v>
      </c>
      <c r="L23" s="30">
        <v>-17655</v>
      </c>
      <c r="M23" s="89">
        <f>IF(C23=0,,-F23/C23)</f>
        <v>-3.2075245626647497</v>
      </c>
      <c r="N23" s="89">
        <f>IF(C23=0,,-I23/C23)</f>
        <v>6.629043853342918</v>
      </c>
      <c r="O23" s="90">
        <f>IF(C23=0,,L23/C23)</f>
        <v>-2.1153846153846154</v>
      </c>
    </row>
    <row r="24" spans="1:15" ht="11.25" customHeight="1">
      <c r="A24" s="102"/>
      <c r="B24" s="18">
        <f>B25-1</f>
        <v>2005</v>
      </c>
      <c r="C24" s="19">
        <v>882</v>
      </c>
      <c r="D24" s="20">
        <v>1596</v>
      </c>
      <c r="E24" s="20">
        <v>0</v>
      </c>
      <c r="F24" s="20">
        <v>959</v>
      </c>
      <c r="G24" s="20">
        <v>0</v>
      </c>
      <c r="H24" s="20">
        <v>0</v>
      </c>
      <c r="I24" s="20">
        <v>-2552</v>
      </c>
      <c r="J24" s="20">
        <v>0</v>
      </c>
      <c r="K24" s="20">
        <v>0</v>
      </c>
      <c r="L24" s="21">
        <v>885</v>
      </c>
      <c r="M24" s="85">
        <f>IF(C24=0,,-F24/C24)</f>
        <v>-1.0873015873015872</v>
      </c>
      <c r="N24" s="85">
        <f>IF(C24=0,,-I24/C24)</f>
        <v>2.893424036281179</v>
      </c>
      <c r="O24" s="91">
        <f>IF(C24=0,,L24/C24)</f>
        <v>1.0034013605442176</v>
      </c>
    </row>
    <row r="25" spans="1:15" ht="11.25" customHeight="1">
      <c r="A25" s="103"/>
      <c r="B25" s="96">
        <v>2006</v>
      </c>
      <c r="C25" s="32">
        <v>-114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-31</v>
      </c>
      <c r="J25" s="33">
        <v>0</v>
      </c>
      <c r="K25" s="33">
        <v>0</v>
      </c>
      <c r="L25" s="34">
        <v>-145</v>
      </c>
      <c r="M25" s="92">
        <f>IF(C25=0,,-F25/C25)</f>
        <v>0</v>
      </c>
      <c r="N25" s="92">
        <f>IF(C25=0,,-I25/C25)</f>
        <v>-0.2719298245614035</v>
      </c>
      <c r="O25" s="93">
        <f>IF(C25=0,,L25/C25)</f>
        <v>1.2719298245614035</v>
      </c>
    </row>
    <row r="26" spans="1:15" ht="11.25" customHeight="1">
      <c r="A26" s="101" t="s">
        <v>53</v>
      </c>
      <c r="B26" s="28">
        <f>B28-2</f>
        <v>2004</v>
      </c>
      <c r="C26" s="94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89">
        <f>IF(C26=0,,-F26/C26)</f>
        <v>0</v>
      </c>
      <c r="N26" s="89">
        <f>IF(C26=0,,-I26/C26)</f>
        <v>0</v>
      </c>
      <c r="O26" s="90">
        <f>IF(C26=0,,L26/C26)</f>
        <v>0</v>
      </c>
    </row>
    <row r="27" spans="1:15" ht="11.25" customHeight="1">
      <c r="A27" s="102"/>
      <c r="B27" s="18">
        <f>B28-1</f>
        <v>2005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5">
        <f>IF(C27=0,,-F27/C27)</f>
        <v>0</v>
      </c>
      <c r="N27" s="85">
        <f>IF(C27=0,,-I27/C27)</f>
        <v>0</v>
      </c>
      <c r="O27" s="91">
        <f>IF(C27=0,,L27/C27)</f>
        <v>0</v>
      </c>
    </row>
    <row r="28" spans="1:15" ht="11.25" customHeight="1">
      <c r="A28" s="103"/>
      <c r="B28" s="96">
        <v>2006</v>
      </c>
      <c r="C28" s="32">
        <v>1562</v>
      </c>
      <c r="D28" s="33">
        <v>20</v>
      </c>
      <c r="E28" s="33">
        <v>0</v>
      </c>
      <c r="F28" s="33">
        <v>-1162</v>
      </c>
      <c r="G28" s="33">
        <v>0</v>
      </c>
      <c r="H28" s="33">
        <v>0</v>
      </c>
      <c r="I28" s="33">
        <v>-129</v>
      </c>
      <c r="J28" s="33">
        <v>0</v>
      </c>
      <c r="K28" s="33">
        <v>0</v>
      </c>
      <c r="L28" s="34">
        <v>291</v>
      </c>
      <c r="M28" s="92">
        <f>IF(C28=0,,-F28/C28)</f>
        <v>0.7439180537772087</v>
      </c>
      <c r="N28" s="92">
        <f>IF(C28=0,,-I28/C28)</f>
        <v>0.08258642765685019</v>
      </c>
      <c r="O28" s="93">
        <f>IF(C28=0,,L28/C28)</f>
        <v>0.18629961587708066</v>
      </c>
    </row>
    <row r="29" spans="1:15" ht="11.25" customHeight="1">
      <c r="A29" s="101" t="s">
        <v>57</v>
      </c>
      <c r="B29" s="28">
        <f>B31-2</f>
        <v>2004</v>
      </c>
      <c r="C29" s="94">
        <v>340244</v>
      </c>
      <c r="D29" s="29">
        <v>25715</v>
      </c>
      <c r="E29" s="29">
        <v>21879</v>
      </c>
      <c r="F29" s="29">
        <v>32470</v>
      </c>
      <c r="G29" s="29">
        <v>4508</v>
      </c>
      <c r="H29" s="29">
        <v>-279</v>
      </c>
      <c r="I29" s="29">
        <v>-52275</v>
      </c>
      <c r="J29" s="29">
        <v>-97529</v>
      </c>
      <c r="K29" s="29">
        <v>-38551</v>
      </c>
      <c r="L29" s="30">
        <v>236182</v>
      </c>
      <c r="M29" s="89">
        <f>IF(C29=0,,-F29/C29)</f>
        <v>-0.09543151385476305</v>
      </c>
      <c r="N29" s="89">
        <f>IF(C29=0,,-I29/C29)</f>
        <v>0.15363974089183058</v>
      </c>
      <c r="O29" s="90">
        <f>IF(C29=0,,L29/C29)</f>
        <v>0.694154783038055</v>
      </c>
    </row>
    <row r="30" spans="1:15" ht="11.25" customHeight="1">
      <c r="A30" s="102"/>
      <c r="B30" s="18">
        <f>B31-1</f>
        <v>2005</v>
      </c>
      <c r="C30" s="19">
        <v>218871</v>
      </c>
      <c r="D30" s="20">
        <v>10396</v>
      </c>
      <c r="E30" s="20">
        <v>20009</v>
      </c>
      <c r="F30" s="20">
        <v>241426</v>
      </c>
      <c r="G30" s="20">
        <v>0</v>
      </c>
      <c r="H30" s="20">
        <v>191</v>
      </c>
      <c r="I30" s="20">
        <v>-41885</v>
      </c>
      <c r="J30" s="20">
        <v>-119962</v>
      </c>
      <c r="K30" s="20">
        <v>69725</v>
      </c>
      <c r="L30" s="21">
        <v>398771</v>
      </c>
      <c r="M30" s="85">
        <f>IF(C30=0,,-F30/C30)</f>
        <v>-1.1030515691891571</v>
      </c>
      <c r="N30" s="85">
        <f>IF(C30=0,,-I30/C30)</f>
        <v>0.19136843163324516</v>
      </c>
      <c r="O30" s="91">
        <f>IF(C30=0,,L30/C30)</f>
        <v>1.8219453468024545</v>
      </c>
    </row>
    <row r="31" spans="1:15" ht="11.25" customHeight="1">
      <c r="A31" s="103"/>
      <c r="B31" s="96">
        <v>2006</v>
      </c>
      <c r="C31" s="32">
        <v>234540</v>
      </c>
      <c r="D31" s="33">
        <v>8392</v>
      </c>
      <c r="E31" s="33">
        <v>20403</v>
      </c>
      <c r="F31" s="33">
        <v>-54238</v>
      </c>
      <c r="G31" s="33">
        <v>0</v>
      </c>
      <c r="H31" s="33">
        <v>-2615</v>
      </c>
      <c r="I31" s="33">
        <v>-49738</v>
      </c>
      <c r="J31" s="33">
        <v>0</v>
      </c>
      <c r="K31" s="33">
        <v>-18364</v>
      </c>
      <c r="L31" s="34">
        <v>138380</v>
      </c>
      <c r="M31" s="92">
        <f>IF(C31=0,,-F31/C31)</f>
        <v>0.23125266479065404</v>
      </c>
      <c r="N31" s="92">
        <f>IF(C31=0,,-I31/C31)</f>
        <v>0.2120661720815213</v>
      </c>
      <c r="O31" s="93">
        <f>IF(C31=0,,L31/C31)</f>
        <v>0.5900059691310651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13945508</v>
      </c>
      <c r="D7" s="49">
        <v>13793713</v>
      </c>
      <c r="E7" s="48">
        <v>13743177</v>
      </c>
      <c r="F7" s="50">
        <v>-21953660</v>
      </c>
      <c r="G7" s="49">
        <v>-756369</v>
      </c>
      <c r="H7" s="51">
        <v>-6191239</v>
      </c>
      <c r="I7" s="51">
        <v>-6191221</v>
      </c>
      <c r="J7" s="48">
        <v>1538583</v>
      </c>
      <c r="K7" s="50">
        <v>123727479</v>
      </c>
      <c r="L7" s="50">
        <v>36337</v>
      </c>
      <c r="M7" s="50">
        <v>1664510</v>
      </c>
      <c r="N7" s="50">
        <v>126966909</v>
      </c>
      <c r="O7" s="49">
        <v>126056565</v>
      </c>
      <c r="P7" s="71">
        <f>IF(E7=0,,-F7/E7)</f>
        <v>1.5974224882645403</v>
      </c>
      <c r="Q7" s="71">
        <f>IF(E7=0,,-G7/E7)</f>
        <v>0.055035964391639575</v>
      </c>
      <c r="R7" s="72">
        <f>IF(E7=0,,I7/E7)</f>
        <v>-0.4504941615755949</v>
      </c>
    </row>
    <row r="8" spans="1:18" ht="11.25" customHeight="1">
      <c r="A8" s="17"/>
      <c r="B8" s="18">
        <f>B9-1</f>
        <v>2005</v>
      </c>
      <c r="C8" s="52">
        <v>14685189</v>
      </c>
      <c r="D8" s="53">
        <v>14534631</v>
      </c>
      <c r="E8" s="52">
        <v>14635623</v>
      </c>
      <c r="F8" s="54">
        <v>-22714128</v>
      </c>
      <c r="G8" s="53">
        <v>-914240</v>
      </c>
      <c r="H8" s="55">
        <v>-6685910</v>
      </c>
      <c r="I8" s="55">
        <v>-6677260</v>
      </c>
      <c r="J8" s="52">
        <v>1585707</v>
      </c>
      <c r="K8" s="54">
        <v>134453697</v>
      </c>
      <c r="L8" s="54">
        <v>32209</v>
      </c>
      <c r="M8" s="54">
        <v>1727509</v>
      </c>
      <c r="N8" s="54">
        <v>137799122</v>
      </c>
      <c r="O8" s="53">
        <v>136878939</v>
      </c>
      <c r="P8" s="73">
        <f>IF(E8=0,,-F8/E8)</f>
        <v>1.551975477914401</v>
      </c>
      <c r="Q8" s="73">
        <f>IF(E8=0,,-G8/E8)</f>
        <v>0.06246676345789995</v>
      </c>
      <c r="R8" s="74">
        <f>IF(E8=0,,I8/E8)</f>
        <v>-0.45623339710239874</v>
      </c>
    </row>
    <row r="9" spans="1:18" ht="11.25" customHeight="1" thickBot="1">
      <c r="A9" s="22"/>
      <c r="B9" s="97">
        <v>2006</v>
      </c>
      <c r="C9" s="56">
        <v>15440131</v>
      </c>
      <c r="D9" s="57">
        <v>15300077</v>
      </c>
      <c r="E9" s="56">
        <v>15340683</v>
      </c>
      <c r="F9" s="58">
        <v>-16547696</v>
      </c>
      <c r="G9" s="57">
        <v>-943276</v>
      </c>
      <c r="H9" s="59">
        <v>1170650</v>
      </c>
      <c r="I9" s="59">
        <v>1170411</v>
      </c>
      <c r="J9" s="56">
        <v>1686994</v>
      </c>
      <c r="K9" s="58">
        <v>138583586</v>
      </c>
      <c r="L9" s="58">
        <v>29239</v>
      </c>
      <c r="M9" s="58">
        <v>2097063</v>
      </c>
      <c r="N9" s="58">
        <v>142396882</v>
      </c>
      <c r="O9" s="57">
        <v>141485564</v>
      </c>
      <c r="P9" s="75">
        <f>IF(E9=0,,-F9/E9)</f>
        <v>1.0786805255020262</v>
      </c>
      <c r="Q9" s="75">
        <f>IF(E9=0,,-G9/E9)</f>
        <v>0.061488526944986736</v>
      </c>
      <c r="R9" s="76">
        <f>IF(E9=0,,I9/E9)</f>
        <v>0.07629458219037574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44</v>
      </c>
      <c r="B11" s="28">
        <f>B13-2</f>
        <v>2004</v>
      </c>
      <c r="C11" s="64">
        <v>9948856</v>
      </c>
      <c r="D11" s="63">
        <v>9948856</v>
      </c>
      <c r="E11" s="64">
        <v>9948856</v>
      </c>
      <c r="F11" s="65">
        <v>-17309302</v>
      </c>
      <c r="G11" s="63">
        <v>-123001</v>
      </c>
      <c r="H11" s="66">
        <v>-5356385</v>
      </c>
      <c r="I11" s="64">
        <v>-5356385</v>
      </c>
      <c r="J11" s="64">
        <v>0</v>
      </c>
      <c r="K11" s="65">
        <v>109861528</v>
      </c>
      <c r="L11" s="65">
        <v>0</v>
      </c>
      <c r="M11" s="65">
        <v>1328999</v>
      </c>
      <c r="N11" s="65">
        <v>111190527</v>
      </c>
      <c r="O11" s="63">
        <v>111190527</v>
      </c>
      <c r="P11" s="77">
        <f>IF(E11=0,,-F11/E11)</f>
        <v>1.7398283782577615</v>
      </c>
      <c r="Q11" s="77">
        <f>IF(E11=0,,-G11/E11)</f>
        <v>0.012363331020169555</v>
      </c>
      <c r="R11" s="78">
        <f>IF(E11=0,,I11/E11)</f>
        <v>-0.5383920523123462</v>
      </c>
    </row>
    <row r="12" spans="1:18" ht="11.25" customHeight="1">
      <c r="A12" s="102"/>
      <c r="B12" s="18">
        <f>B13-1</f>
        <v>2005</v>
      </c>
      <c r="C12" s="52">
        <v>10541125</v>
      </c>
      <c r="D12" s="53">
        <v>10541125</v>
      </c>
      <c r="E12" s="52">
        <v>10541125</v>
      </c>
      <c r="F12" s="54">
        <v>-18255162</v>
      </c>
      <c r="G12" s="53">
        <v>-142372</v>
      </c>
      <c r="H12" s="55">
        <v>-6050674</v>
      </c>
      <c r="I12" s="52">
        <v>-6050674</v>
      </c>
      <c r="J12" s="52">
        <v>0</v>
      </c>
      <c r="K12" s="54">
        <v>118837671</v>
      </c>
      <c r="L12" s="54">
        <v>0</v>
      </c>
      <c r="M12" s="54">
        <v>1366956</v>
      </c>
      <c r="N12" s="54">
        <v>120204627</v>
      </c>
      <c r="O12" s="53">
        <v>120204627</v>
      </c>
      <c r="P12" s="73">
        <f>IF(E12=0,,-F12/E12)</f>
        <v>1.731803958306158</v>
      </c>
      <c r="Q12" s="73">
        <f>IF(E12=0,,-G12/E12)</f>
        <v>0.013506338270345907</v>
      </c>
      <c r="R12" s="79">
        <f>IF(E12=0,,I12/E12)</f>
        <v>-0.5740064746409894</v>
      </c>
    </row>
    <row r="13" spans="1:18" ht="11.25" customHeight="1">
      <c r="A13" s="103"/>
      <c r="B13" s="31">
        <v>2006</v>
      </c>
      <c r="C13" s="67">
        <v>10904984</v>
      </c>
      <c r="D13" s="68">
        <v>10904984</v>
      </c>
      <c r="E13" s="67">
        <v>10904984</v>
      </c>
      <c r="F13" s="69">
        <v>-12167275</v>
      </c>
      <c r="G13" s="68">
        <v>-146569</v>
      </c>
      <c r="H13" s="70">
        <v>1341207</v>
      </c>
      <c r="I13" s="67">
        <v>1341207</v>
      </c>
      <c r="J13" s="67">
        <v>0</v>
      </c>
      <c r="K13" s="69">
        <v>121530600</v>
      </c>
      <c r="L13" s="69">
        <v>0</v>
      </c>
      <c r="M13" s="69">
        <v>1416129</v>
      </c>
      <c r="N13" s="69">
        <v>122946729</v>
      </c>
      <c r="O13" s="68">
        <v>122946729</v>
      </c>
      <c r="P13" s="80">
        <f>IF(E13=0,,-F13/E13)</f>
        <v>1.1157535856998966</v>
      </c>
      <c r="Q13" s="80">
        <f>IF(E13=0,,-G13/E13)</f>
        <v>0.01344055158632053</v>
      </c>
      <c r="R13" s="81">
        <f>IF(E13=0,,I13/E13)</f>
        <v>0.12299027673951654</v>
      </c>
    </row>
    <row r="14" spans="1:18" ht="11.25" customHeight="1">
      <c r="A14" s="101" t="s">
        <v>45</v>
      </c>
      <c r="B14" s="28">
        <f>B16-2</f>
        <v>2004</v>
      </c>
      <c r="C14" s="64">
        <v>17624</v>
      </c>
      <c r="D14" s="63">
        <v>17624</v>
      </c>
      <c r="E14" s="64">
        <v>18368</v>
      </c>
      <c r="F14" s="65">
        <v>-20874</v>
      </c>
      <c r="G14" s="63">
        <v>-2822</v>
      </c>
      <c r="H14" s="66">
        <v>-4452</v>
      </c>
      <c r="I14" s="64">
        <v>-4452</v>
      </c>
      <c r="J14" s="64">
        <v>6485</v>
      </c>
      <c r="K14" s="65">
        <v>42104</v>
      </c>
      <c r="L14" s="65">
        <v>0</v>
      </c>
      <c r="M14" s="65">
        <v>2166</v>
      </c>
      <c r="N14" s="65">
        <v>50755</v>
      </c>
      <c r="O14" s="63">
        <v>49661</v>
      </c>
      <c r="P14" s="77">
        <f>IF(E14=0,,-F14/E14)</f>
        <v>1.1364329268292683</v>
      </c>
      <c r="Q14" s="77">
        <f>IF(E14=0,,-G14/E14)</f>
        <v>0.15363675958188153</v>
      </c>
      <c r="R14" s="78">
        <f>IF(E14=0,,I14/E14)</f>
        <v>-0.2423780487804878</v>
      </c>
    </row>
    <row r="15" spans="1:18" ht="11.25" customHeight="1">
      <c r="A15" s="102"/>
      <c r="B15" s="18">
        <f>B16-1</f>
        <v>2005</v>
      </c>
      <c r="C15" s="52">
        <v>20450</v>
      </c>
      <c r="D15" s="53">
        <v>20450</v>
      </c>
      <c r="E15" s="52">
        <v>20107</v>
      </c>
      <c r="F15" s="54">
        <v>-21523</v>
      </c>
      <c r="G15" s="53">
        <v>-3335</v>
      </c>
      <c r="H15" s="55">
        <v>-3936</v>
      </c>
      <c r="I15" s="52">
        <v>-3936</v>
      </c>
      <c r="J15" s="52">
        <v>6828</v>
      </c>
      <c r="K15" s="54">
        <v>52172</v>
      </c>
      <c r="L15" s="54">
        <v>0</v>
      </c>
      <c r="M15" s="54">
        <v>2431</v>
      </c>
      <c r="N15" s="54">
        <v>61431</v>
      </c>
      <c r="O15" s="53">
        <v>60998</v>
      </c>
      <c r="P15" s="73">
        <f>IF(E15=0,,-F15/E15)</f>
        <v>1.0704232356890635</v>
      </c>
      <c r="Q15" s="73">
        <f>IF(E15=0,,-G15/E15)</f>
        <v>0.16586263490326753</v>
      </c>
      <c r="R15" s="79">
        <f>IF(E15=0,,I15/E15)</f>
        <v>-0.19575272293231213</v>
      </c>
    </row>
    <row r="16" spans="1:18" ht="11.25" customHeight="1">
      <c r="A16" s="103"/>
      <c r="B16" s="31">
        <v>2006</v>
      </c>
      <c r="C16" s="67">
        <v>20244</v>
      </c>
      <c r="D16" s="68">
        <v>2715</v>
      </c>
      <c r="E16" s="67">
        <v>21462</v>
      </c>
      <c r="F16" s="69">
        <v>-12107</v>
      </c>
      <c r="G16" s="68">
        <v>-3422</v>
      </c>
      <c r="H16" s="70">
        <v>8279</v>
      </c>
      <c r="I16" s="67">
        <v>8279</v>
      </c>
      <c r="J16" s="67">
        <v>5610</v>
      </c>
      <c r="K16" s="69">
        <v>52465</v>
      </c>
      <c r="L16" s="69">
        <v>0</v>
      </c>
      <c r="M16" s="69">
        <v>3326</v>
      </c>
      <c r="N16" s="69">
        <v>61401</v>
      </c>
      <c r="O16" s="68">
        <v>48183</v>
      </c>
      <c r="P16" s="80">
        <f>IF(E16=0,,-F16/E16)</f>
        <v>0.5641133165595005</v>
      </c>
      <c r="Q16" s="80">
        <f>IF(E16=0,,-G16/E16)</f>
        <v>0.1594445997577113</v>
      </c>
      <c r="R16" s="81">
        <f>IF(E16=0,,I16/E16)</f>
        <v>0.38575156089833196</v>
      </c>
    </row>
    <row r="17" spans="1:18" ht="11.25" customHeight="1">
      <c r="A17" s="101" t="s">
        <v>46</v>
      </c>
      <c r="B17" s="28">
        <f>B19-2</f>
        <v>2004</v>
      </c>
      <c r="C17" s="64">
        <v>1482395</v>
      </c>
      <c r="D17" s="63">
        <v>1478876</v>
      </c>
      <c r="E17" s="64">
        <v>1431359</v>
      </c>
      <c r="F17" s="65">
        <v>-1650653</v>
      </c>
      <c r="G17" s="63">
        <v>-193973</v>
      </c>
      <c r="H17" s="66">
        <v>-113681</v>
      </c>
      <c r="I17" s="64">
        <v>-113681</v>
      </c>
      <c r="J17" s="64">
        <v>562407</v>
      </c>
      <c r="K17" s="65">
        <v>5544391</v>
      </c>
      <c r="L17" s="65">
        <v>866</v>
      </c>
      <c r="M17" s="65">
        <v>90040</v>
      </c>
      <c r="N17" s="65">
        <v>6197704</v>
      </c>
      <c r="O17" s="63">
        <v>6153697</v>
      </c>
      <c r="P17" s="77">
        <f>IF(E17=0,,-F17/E17)</f>
        <v>1.153206847478515</v>
      </c>
      <c r="Q17" s="77">
        <f>IF(E17=0,,-G17/E17)</f>
        <v>0.13551666632899223</v>
      </c>
      <c r="R17" s="78">
        <f>IF(E17=0,,I17/E17)</f>
        <v>-0.07942172438919935</v>
      </c>
    </row>
    <row r="18" spans="1:18" ht="11.25" customHeight="1">
      <c r="A18" s="102"/>
      <c r="B18" s="18">
        <f>B19-1</f>
        <v>2005</v>
      </c>
      <c r="C18" s="52">
        <v>1455058</v>
      </c>
      <c r="D18" s="53">
        <v>1452797</v>
      </c>
      <c r="E18" s="52">
        <v>1515190</v>
      </c>
      <c r="F18" s="54">
        <v>-1638220</v>
      </c>
      <c r="G18" s="53">
        <v>-238230</v>
      </c>
      <c r="H18" s="55">
        <v>-120777</v>
      </c>
      <c r="I18" s="52">
        <v>-120777</v>
      </c>
      <c r="J18" s="52">
        <v>502275</v>
      </c>
      <c r="K18" s="54">
        <v>6006666</v>
      </c>
      <c r="L18" s="54">
        <v>714</v>
      </c>
      <c r="M18" s="54">
        <v>87016</v>
      </c>
      <c r="N18" s="54">
        <v>6596671</v>
      </c>
      <c r="O18" s="53">
        <v>6584656</v>
      </c>
      <c r="P18" s="73">
        <f>IF(E18=0,,-F18/E18)</f>
        <v>1.0811977375774655</v>
      </c>
      <c r="Q18" s="73">
        <f>IF(E18=0,,-G18/E18)</f>
        <v>0.15722780641371709</v>
      </c>
      <c r="R18" s="79">
        <f>IF(E18=0,,I18/E18)</f>
        <v>-0.07971079534579821</v>
      </c>
    </row>
    <row r="19" spans="1:18" ht="11.25" customHeight="1">
      <c r="A19" s="103"/>
      <c r="B19" s="31">
        <v>2006</v>
      </c>
      <c r="C19" s="67">
        <v>1549144</v>
      </c>
      <c r="D19" s="68">
        <v>1545454</v>
      </c>
      <c r="E19" s="67">
        <v>1555196</v>
      </c>
      <c r="F19" s="69">
        <v>-1319647</v>
      </c>
      <c r="G19" s="68">
        <v>-236940</v>
      </c>
      <c r="H19" s="70">
        <v>256288</v>
      </c>
      <c r="I19" s="67">
        <v>256288</v>
      </c>
      <c r="J19" s="67">
        <v>496223</v>
      </c>
      <c r="K19" s="69">
        <v>6286825</v>
      </c>
      <c r="L19" s="69">
        <v>518</v>
      </c>
      <c r="M19" s="69">
        <v>102024</v>
      </c>
      <c r="N19" s="69">
        <v>6885590</v>
      </c>
      <c r="O19" s="68">
        <v>6878022</v>
      </c>
      <c r="P19" s="80">
        <f>IF(E19=0,,-F19/E19)</f>
        <v>0.8485406341065692</v>
      </c>
      <c r="Q19" s="80">
        <f>IF(E19=0,,-G19/E19)</f>
        <v>0.15235378691817622</v>
      </c>
      <c r="R19" s="81">
        <f>IF(E19=0,,I19/E19)</f>
        <v>0.1647946625377123</v>
      </c>
    </row>
    <row r="20" spans="1:18" ht="11.25" customHeight="1">
      <c r="A20" s="101" t="s">
        <v>47</v>
      </c>
      <c r="B20" s="28">
        <f>B22-2</f>
        <v>2004</v>
      </c>
      <c r="C20" s="64">
        <v>281129</v>
      </c>
      <c r="D20" s="63">
        <v>272346</v>
      </c>
      <c r="E20" s="64">
        <v>276357</v>
      </c>
      <c r="F20" s="65">
        <v>-609307</v>
      </c>
      <c r="G20" s="63">
        <v>-51792</v>
      </c>
      <c r="H20" s="66">
        <v>-347279</v>
      </c>
      <c r="I20" s="64">
        <v>-347279</v>
      </c>
      <c r="J20" s="64">
        <v>133443</v>
      </c>
      <c r="K20" s="65">
        <v>1692711</v>
      </c>
      <c r="L20" s="65">
        <v>11826</v>
      </c>
      <c r="M20" s="65">
        <v>75010</v>
      </c>
      <c r="N20" s="65">
        <v>1912990</v>
      </c>
      <c r="O20" s="63">
        <v>1905149</v>
      </c>
      <c r="P20" s="77">
        <f>IF(E20=0,,-F20/E20)</f>
        <v>2.2047822200993643</v>
      </c>
      <c r="Q20" s="77">
        <f>IF(E20=0,,-G20/E20)</f>
        <v>0.18740976345813568</v>
      </c>
      <c r="R20" s="78">
        <f>IF(E20=0,,I20/E20)</f>
        <v>-1.2566318204351619</v>
      </c>
    </row>
    <row r="21" spans="1:18" ht="11.25" customHeight="1">
      <c r="A21" s="102"/>
      <c r="B21" s="18">
        <f>B22-1</f>
        <v>2005</v>
      </c>
      <c r="C21" s="52">
        <v>268282</v>
      </c>
      <c r="D21" s="53">
        <v>250277</v>
      </c>
      <c r="E21" s="52">
        <v>268953</v>
      </c>
      <c r="F21" s="54">
        <v>-173114</v>
      </c>
      <c r="G21" s="53">
        <v>-76416</v>
      </c>
      <c r="H21" s="55">
        <v>63216</v>
      </c>
      <c r="I21" s="52">
        <v>63216</v>
      </c>
      <c r="J21" s="52">
        <v>131072</v>
      </c>
      <c r="K21" s="54">
        <v>1653892</v>
      </c>
      <c r="L21" s="54">
        <v>11569</v>
      </c>
      <c r="M21" s="54">
        <v>85124</v>
      </c>
      <c r="N21" s="54">
        <v>1881657</v>
      </c>
      <c r="O21" s="53">
        <v>1872260</v>
      </c>
      <c r="P21" s="73">
        <f>IF(E21=0,,-F21/E21)</f>
        <v>0.6436589292552974</v>
      </c>
      <c r="Q21" s="73">
        <f>IF(E21=0,,-G21/E21)</f>
        <v>0.28412399192423954</v>
      </c>
      <c r="R21" s="79">
        <f>IF(E21=0,,I21/E21)</f>
        <v>0.2350447847765223</v>
      </c>
    </row>
    <row r="22" spans="1:18" ht="11.25" customHeight="1">
      <c r="A22" s="103"/>
      <c r="B22" s="31">
        <v>2006</v>
      </c>
      <c r="C22" s="67">
        <v>297364</v>
      </c>
      <c r="D22" s="68">
        <v>282965</v>
      </c>
      <c r="E22" s="67">
        <v>292623</v>
      </c>
      <c r="F22" s="69">
        <v>-160886</v>
      </c>
      <c r="G22" s="68">
        <v>-77863</v>
      </c>
      <c r="H22" s="70">
        <v>99193</v>
      </c>
      <c r="I22" s="67">
        <v>98939</v>
      </c>
      <c r="J22" s="67">
        <v>135813</v>
      </c>
      <c r="K22" s="69">
        <v>1638149</v>
      </c>
      <c r="L22" s="69">
        <v>12665</v>
      </c>
      <c r="M22" s="69">
        <v>84338</v>
      </c>
      <c r="N22" s="69">
        <v>1870965</v>
      </c>
      <c r="O22" s="68">
        <v>1858731</v>
      </c>
      <c r="P22" s="80">
        <f>IF(E22=0,,-F22/E22)</f>
        <v>0.5498064061950018</v>
      </c>
      <c r="Q22" s="80">
        <f>IF(E22=0,,-G22/E22)</f>
        <v>0.2660863978566278</v>
      </c>
      <c r="R22" s="81">
        <f>IF(E22=0,,I22/E22)</f>
        <v>0.33811081152199246</v>
      </c>
    </row>
    <row r="23" spans="1:18" ht="11.25" customHeight="1">
      <c r="A23" s="101" t="s">
        <v>48</v>
      </c>
      <c r="B23" s="28">
        <f>B25-2</f>
        <v>2004</v>
      </c>
      <c r="C23" s="64">
        <v>1360</v>
      </c>
      <c r="D23" s="63">
        <v>1360</v>
      </c>
      <c r="E23" s="64">
        <v>1282</v>
      </c>
      <c r="F23" s="65">
        <v>-536</v>
      </c>
      <c r="G23" s="63">
        <v>-1030</v>
      </c>
      <c r="H23" s="66">
        <v>-284</v>
      </c>
      <c r="I23" s="64">
        <v>-284</v>
      </c>
      <c r="J23" s="64">
        <v>658</v>
      </c>
      <c r="K23" s="65">
        <v>696</v>
      </c>
      <c r="L23" s="65">
        <v>0</v>
      </c>
      <c r="M23" s="65">
        <v>497</v>
      </c>
      <c r="N23" s="65">
        <v>1851</v>
      </c>
      <c r="O23" s="63">
        <v>1851</v>
      </c>
      <c r="P23" s="77">
        <f>IF(E23=0,,-F23/E23)</f>
        <v>0.41809672386895474</v>
      </c>
      <c r="Q23" s="77">
        <f>IF(E23=0,,-G23/E23)</f>
        <v>0.8034321372854915</v>
      </c>
      <c r="R23" s="78">
        <f>IF(E23=0,,I23/E23)</f>
        <v>-0.22152886115444617</v>
      </c>
    </row>
    <row r="24" spans="1:18" ht="11.25" customHeight="1">
      <c r="A24" s="102"/>
      <c r="B24" s="18">
        <f>B25-1</f>
        <v>2005</v>
      </c>
      <c r="C24" s="52">
        <v>1128</v>
      </c>
      <c r="D24" s="53">
        <v>1128</v>
      </c>
      <c r="E24" s="52">
        <v>1168</v>
      </c>
      <c r="F24" s="54">
        <v>-61</v>
      </c>
      <c r="G24" s="53">
        <v>-1090</v>
      </c>
      <c r="H24" s="55">
        <v>248</v>
      </c>
      <c r="I24" s="52">
        <v>248</v>
      </c>
      <c r="J24" s="52">
        <v>618</v>
      </c>
      <c r="K24" s="54">
        <v>425</v>
      </c>
      <c r="L24" s="54">
        <v>0</v>
      </c>
      <c r="M24" s="54">
        <v>541</v>
      </c>
      <c r="N24" s="54">
        <v>1584</v>
      </c>
      <c r="O24" s="53">
        <v>1584</v>
      </c>
      <c r="P24" s="73">
        <f>IF(E24=0,,-F24/E24)</f>
        <v>0.052226027397260275</v>
      </c>
      <c r="Q24" s="73">
        <f>IF(E24=0,,-G24/E24)</f>
        <v>0.9332191780821918</v>
      </c>
      <c r="R24" s="79">
        <f>IF(E24=0,,I24/E24)</f>
        <v>0.21232876712328766</v>
      </c>
    </row>
    <row r="25" spans="1:18" ht="11.25" customHeight="1">
      <c r="A25" s="103"/>
      <c r="B25" s="31">
        <v>2006</v>
      </c>
      <c r="C25" s="67">
        <v>1031</v>
      </c>
      <c r="D25" s="68">
        <v>1031</v>
      </c>
      <c r="E25" s="67">
        <v>1085</v>
      </c>
      <c r="F25" s="69">
        <v>-271</v>
      </c>
      <c r="G25" s="68">
        <v>-1003</v>
      </c>
      <c r="H25" s="70">
        <v>-39</v>
      </c>
      <c r="I25" s="67">
        <v>-39</v>
      </c>
      <c r="J25" s="67">
        <v>564</v>
      </c>
      <c r="K25" s="69">
        <v>425</v>
      </c>
      <c r="L25" s="69">
        <v>0</v>
      </c>
      <c r="M25" s="69">
        <v>541</v>
      </c>
      <c r="N25" s="69">
        <v>1530</v>
      </c>
      <c r="O25" s="68">
        <v>1530</v>
      </c>
      <c r="P25" s="80">
        <f>IF(E25=0,,-F25/E25)</f>
        <v>0.24976958525345622</v>
      </c>
      <c r="Q25" s="80">
        <f>IF(E25=0,,-G25/E25)</f>
        <v>0.9244239631336405</v>
      </c>
      <c r="R25" s="81">
        <f>IF(E25=0,,I25/E25)</f>
        <v>-0.035944700460829496</v>
      </c>
    </row>
    <row r="26" spans="1:18" ht="11.25" customHeight="1">
      <c r="A26" s="101" t="s">
        <v>49</v>
      </c>
      <c r="B26" s="28">
        <f>B28-2</f>
        <v>2004</v>
      </c>
      <c r="C26" s="64">
        <v>101417</v>
      </c>
      <c r="D26" s="63">
        <v>101367</v>
      </c>
      <c r="E26" s="64">
        <v>104366</v>
      </c>
      <c r="F26" s="65">
        <v>-79793</v>
      </c>
      <c r="G26" s="63">
        <v>-23370</v>
      </c>
      <c r="H26" s="66">
        <v>5448</v>
      </c>
      <c r="I26" s="64">
        <v>5448</v>
      </c>
      <c r="J26" s="64">
        <v>15650</v>
      </c>
      <c r="K26" s="65">
        <v>257009</v>
      </c>
      <c r="L26" s="65">
        <v>16829</v>
      </c>
      <c r="M26" s="65">
        <v>15256</v>
      </c>
      <c r="N26" s="65">
        <v>304744</v>
      </c>
      <c r="O26" s="63">
        <v>282006</v>
      </c>
      <c r="P26" s="77">
        <f>IF(E26=0,,-F26/E26)</f>
        <v>0.7645497575838874</v>
      </c>
      <c r="Q26" s="77">
        <f>IF(E26=0,,-G26/E26)</f>
        <v>0.22392349999041833</v>
      </c>
      <c r="R26" s="78">
        <f>IF(E26=0,,I26/E26)</f>
        <v>0.052200908341797136</v>
      </c>
    </row>
    <row r="27" spans="1:18" ht="11.25" customHeight="1">
      <c r="A27" s="102"/>
      <c r="B27" s="18">
        <f>B28-1</f>
        <v>2005</v>
      </c>
      <c r="C27" s="52">
        <v>114988</v>
      </c>
      <c r="D27" s="53">
        <v>75221</v>
      </c>
      <c r="E27" s="52">
        <v>117122</v>
      </c>
      <c r="F27" s="54">
        <v>-83315</v>
      </c>
      <c r="G27" s="53">
        <v>-27613</v>
      </c>
      <c r="H27" s="55">
        <v>12557</v>
      </c>
      <c r="I27" s="52">
        <v>12557</v>
      </c>
      <c r="J27" s="52">
        <v>13516</v>
      </c>
      <c r="K27" s="54">
        <v>280785</v>
      </c>
      <c r="L27" s="54">
        <v>13742</v>
      </c>
      <c r="M27" s="54">
        <v>19436</v>
      </c>
      <c r="N27" s="54">
        <v>327479</v>
      </c>
      <c r="O27" s="53">
        <v>274673</v>
      </c>
      <c r="P27" s="73">
        <f>IF(E27=0,,-F27/E27)</f>
        <v>0.7113522651594064</v>
      </c>
      <c r="Q27" s="73">
        <f>IF(E27=0,,-G27/E27)</f>
        <v>0.2357627089701337</v>
      </c>
      <c r="R27" s="79">
        <f>IF(E27=0,,I27/E27)</f>
        <v>0.10721299158142791</v>
      </c>
    </row>
    <row r="28" spans="1:18" ht="11.25" customHeight="1">
      <c r="A28" s="103"/>
      <c r="B28" s="31">
        <v>2006</v>
      </c>
      <c r="C28" s="67">
        <v>121055</v>
      </c>
      <c r="D28" s="68">
        <v>81821</v>
      </c>
      <c r="E28" s="67">
        <v>133073</v>
      </c>
      <c r="F28" s="69">
        <v>51282</v>
      </c>
      <c r="G28" s="68">
        <v>-52848</v>
      </c>
      <c r="H28" s="70">
        <v>144069</v>
      </c>
      <c r="I28" s="67">
        <v>144069</v>
      </c>
      <c r="J28" s="67">
        <v>1498</v>
      </c>
      <c r="K28" s="69">
        <v>170160</v>
      </c>
      <c r="L28" s="69">
        <v>10424</v>
      </c>
      <c r="M28" s="69">
        <v>19436</v>
      </c>
      <c r="N28" s="69">
        <v>201518</v>
      </c>
      <c r="O28" s="68">
        <v>152127</v>
      </c>
      <c r="P28" s="80">
        <f>IF(E28=0,,-F28/E28)</f>
        <v>-0.3853674299068932</v>
      </c>
      <c r="Q28" s="80">
        <f>IF(E28=0,,-G28/E28)</f>
        <v>0.397135406881937</v>
      </c>
      <c r="R28" s="81">
        <f>IF(E28=0,,I28/E28)</f>
        <v>1.0826313376868335</v>
      </c>
    </row>
    <row r="29" spans="1:18" ht="11.25" customHeight="1">
      <c r="A29" s="101" t="s">
        <v>50</v>
      </c>
      <c r="B29" s="28">
        <f>B31-2</f>
        <v>2004</v>
      </c>
      <c r="C29" s="64">
        <v>561062</v>
      </c>
      <c r="D29" s="63">
        <v>455037</v>
      </c>
      <c r="E29" s="64">
        <v>532486</v>
      </c>
      <c r="F29" s="65">
        <v>-807562</v>
      </c>
      <c r="G29" s="63">
        <v>-105361</v>
      </c>
      <c r="H29" s="66">
        <v>-214864</v>
      </c>
      <c r="I29" s="64">
        <v>-214864</v>
      </c>
      <c r="J29" s="64">
        <v>216802</v>
      </c>
      <c r="K29" s="65">
        <v>2366010</v>
      </c>
      <c r="L29" s="65">
        <v>1571</v>
      </c>
      <c r="M29" s="65">
        <v>100148</v>
      </c>
      <c r="N29" s="65">
        <v>2684531</v>
      </c>
      <c r="O29" s="63">
        <v>1975303</v>
      </c>
      <c r="P29" s="77">
        <f>IF(E29=0,,-F29/E29)</f>
        <v>1.516588229549697</v>
      </c>
      <c r="Q29" s="77">
        <f>IF(E29=0,,-G29/E29)</f>
        <v>0.19786623498082578</v>
      </c>
      <c r="R29" s="78">
        <f>IF(E29=0,,I29/E29)</f>
        <v>-0.40351107822553084</v>
      </c>
    </row>
    <row r="30" spans="1:18" ht="11.25" customHeight="1">
      <c r="A30" s="102"/>
      <c r="B30" s="18">
        <f>B31-1</f>
        <v>2005</v>
      </c>
      <c r="C30" s="52">
        <v>589998</v>
      </c>
      <c r="D30" s="53">
        <v>537335</v>
      </c>
      <c r="E30" s="52">
        <v>579121</v>
      </c>
      <c r="F30" s="54">
        <v>-669543</v>
      </c>
      <c r="G30" s="53">
        <v>-122562</v>
      </c>
      <c r="H30" s="55">
        <v>-127910</v>
      </c>
      <c r="I30" s="52">
        <v>-119116</v>
      </c>
      <c r="J30" s="52">
        <v>227745</v>
      </c>
      <c r="K30" s="54">
        <v>2625087</v>
      </c>
      <c r="L30" s="54">
        <v>1538</v>
      </c>
      <c r="M30" s="54">
        <v>117405</v>
      </c>
      <c r="N30" s="54">
        <v>2971775</v>
      </c>
      <c r="O30" s="53">
        <v>2243853</v>
      </c>
      <c r="P30" s="73">
        <f>IF(E30=0,,-F30/E30)</f>
        <v>1.156136627751368</v>
      </c>
      <c r="Q30" s="73">
        <f>IF(E30=0,,-G30/E30)</f>
        <v>0.21163452888083836</v>
      </c>
      <c r="R30" s="79">
        <f>IF(E30=0,,I30/E30)</f>
        <v>-0.20568413164088334</v>
      </c>
    </row>
    <row r="31" spans="1:18" ht="11.25" customHeight="1">
      <c r="A31" s="103"/>
      <c r="B31" s="31">
        <v>2006</v>
      </c>
      <c r="C31" s="67">
        <v>656339</v>
      </c>
      <c r="D31" s="68">
        <v>624743</v>
      </c>
      <c r="E31" s="67">
        <v>638877</v>
      </c>
      <c r="F31" s="69">
        <v>-662562</v>
      </c>
      <c r="G31" s="68">
        <v>-144785</v>
      </c>
      <c r="H31" s="70">
        <v>-92070</v>
      </c>
      <c r="I31" s="67">
        <v>-92070</v>
      </c>
      <c r="J31" s="67">
        <v>246238</v>
      </c>
      <c r="K31" s="69">
        <v>2835206</v>
      </c>
      <c r="L31" s="69">
        <v>1505</v>
      </c>
      <c r="M31" s="69">
        <v>122823</v>
      </c>
      <c r="N31" s="69">
        <v>3205772</v>
      </c>
      <c r="O31" s="68">
        <v>2491567</v>
      </c>
      <c r="P31" s="80">
        <f>IF(E31=0,,-F31/E31)</f>
        <v>1.0370728637906828</v>
      </c>
      <c r="Q31" s="80">
        <f>IF(E31=0,,-G31/E31)</f>
        <v>0.22662421718108494</v>
      </c>
      <c r="R31" s="81">
        <f>IF(E31=0,,I31/E31)</f>
        <v>-0.14411224695833472</v>
      </c>
    </row>
    <row r="32" spans="1:18" ht="11.25" customHeight="1">
      <c r="A32" s="101" t="s">
        <v>51</v>
      </c>
      <c r="B32" s="28">
        <f>B34-2</f>
        <v>2004</v>
      </c>
      <c r="C32" s="64">
        <v>3901</v>
      </c>
      <c r="D32" s="63">
        <v>3932</v>
      </c>
      <c r="E32" s="64">
        <v>3015</v>
      </c>
      <c r="F32" s="65">
        <v>-744</v>
      </c>
      <c r="G32" s="63">
        <v>-467</v>
      </c>
      <c r="H32" s="66">
        <v>1835</v>
      </c>
      <c r="I32" s="64">
        <v>1835</v>
      </c>
      <c r="J32" s="64">
        <v>1874</v>
      </c>
      <c r="K32" s="65">
        <v>663</v>
      </c>
      <c r="L32" s="65">
        <v>0</v>
      </c>
      <c r="M32" s="65">
        <v>0</v>
      </c>
      <c r="N32" s="65">
        <v>2537</v>
      </c>
      <c r="O32" s="63">
        <v>2537</v>
      </c>
      <c r="P32" s="77">
        <f>IF(E32=0,,-F32/E32)</f>
        <v>0.24676616915422886</v>
      </c>
      <c r="Q32" s="77">
        <f>IF(E32=0,,-G32/E32)</f>
        <v>0.1548922056384743</v>
      </c>
      <c r="R32" s="78">
        <f>IF(E32=0,,I32/E32)</f>
        <v>0.6086235489220564</v>
      </c>
    </row>
    <row r="33" spans="1:18" ht="11.25" customHeight="1">
      <c r="A33" s="102"/>
      <c r="B33" s="18">
        <f>B34-1</f>
        <v>2005</v>
      </c>
      <c r="C33" s="52">
        <v>5532</v>
      </c>
      <c r="D33" s="53">
        <v>5532</v>
      </c>
      <c r="E33" s="52">
        <v>5091</v>
      </c>
      <c r="F33" s="54">
        <v>-642</v>
      </c>
      <c r="G33" s="53">
        <v>0</v>
      </c>
      <c r="H33" s="55">
        <v>4449</v>
      </c>
      <c r="I33" s="52">
        <v>4449</v>
      </c>
      <c r="J33" s="52">
        <v>2315</v>
      </c>
      <c r="K33" s="54">
        <v>875</v>
      </c>
      <c r="L33" s="54">
        <v>0</v>
      </c>
      <c r="M33" s="54">
        <v>0</v>
      </c>
      <c r="N33" s="54">
        <v>3190</v>
      </c>
      <c r="O33" s="53">
        <v>3190</v>
      </c>
      <c r="P33" s="73">
        <f>IF(E33=0,,-F33/E33)</f>
        <v>0.12610489098408956</v>
      </c>
      <c r="Q33" s="73">
        <f>IF(E33=0,,-G33/E33)</f>
        <v>0</v>
      </c>
      <c r="R33" s="79">
        <f>IF(E33=0,,I33/E33)</f>
        <v>0.8738951090159104</v>
      </c>
    </row>
    <row r="34" spans="1:18" ht="11.25" customHeight="1">
      <c r="A34" s="103"/>
      <c r="B34" s="31">
        <v>2006</v>
      </c>
      <c r="C34" s="67">
        <v>6765</v>
      </c>
      <c r="D34" s="68">
        <v>6765</v>
      </c>
      <c r="E34" s="67">
        <v>6410</v>
      </c>
      <c r="F34" s="69">
        <v>-2792</v>
      </c>
      <c r="G34" s="68">
        <v>-46</v>
      </c>
      <c r="H34" s="70">
        <v>3582</v>
      </c>
      <c r="I34" s="67">
        <v>3582</v>
      </c>
      <c r="J34" s="67">
        <v>2670</v>
      </c>
      <c r="K34" s="69">
        <v>2678</v>
      </c>
      <c r="L34" s="69">
        <v>0</v>
      </c>
      <c r="M34" s="69">
        <v>0</v>
      </c>
      <c r="N34" s="69">
        <v>5348</v>
      </c>
      <c r="O34" s="68">
        <v>5348</v>
      </c>
      <c r="P34" s="80">
        <f>IF(E34=0,,-F34/E34)</f>
        <v>0.4355694227769111</v>
      </c>
      <c r="Q34" s="80">
        <f>IF(E34=0,,-G34/E34)</f>
        <v>0.007176287051482059</v>
      </c>
      <c r="R34" s="81">
        <f>IF(E34=0,,I34/E34)</f>
        <v>0.558814352574103</v>
      </c>
    </row>
    <row r="35" spans="1:18" ht="11.25" customHeight="1">
      <c r="A35" s="101" t="s">
        <v>52</v>
      </c>
      <c r="B35" s="28">
        <f>B37-2</f>
        <v>2004</v>
      </c>
      <c r="C35" s="64">
        <v>5332</v>
      </c>
      <c r="D35" s="63">
        <v>5332</v>
      </c>
      <c r="E35" s="64">
        <v>5332</v>
      </c>
      <c r="F35" s="65">
        <v>-4351</v>
      </c>
      <c r="G35" s="63">
        <v>-3189</v>
      </c>
      <c r="H35" s="66">
        <v>-2018</v>
      </c>
      <c r="I35" s="64">
        <v>-2018</v>
      </c>
      <c r="J35" s="64">
        <v>0</v>
      </c>
      <c r="K35" s="65">
        <v>6617</v>
      </c>
      <c r="L35" s="65">
        <v>0</v>
      </c>
      <c r="M35" s="65">
        <v>0</v>
      </c>
      <c r="N35" s="65">
        <v>6617</v>
      </c>
      <c r="O35" s="63">
        <v>6617</v>
      </c>
      <c r="P35" s="77">
        <f>IF(E35=0,,-F35/E35)</f>
        <v>0.8160165041260315</v>
      </c>
      <c r="Q35" s="77">
        <f>IF(E35=0,,-G35/E35)</f>
        <v>0.5980870217554388</v>
      </c>
      <c r="R35" s="78">
        <f>IF(E35=0,,I35/E35)</f>
        <v>-0.3784696174043511</v>
      </c>
    </row>
    <row r="36" spans="1:18" ht="11.25" customHeight="1">
      <c r="A36" s="102"/>
      <c r="B36" s="18">
        <f>B37-1</f>
        <v>2005</v>
      </c>
      <c r="C36" s="52">
        <v>4966</v>
      </c>
      <c r="D36" s="53">
        <v>4966</v>
      </c>
      <c r="E36" s="52">
        <v>4966</v>
      </c>
      <c r="F36" s="54">
        <v>-5407</v>
      </c>
      <c r="G36" s="53">
        <v>-1764</v>
      </c>
      <c r="H36" s="55">
        <v>-1907</v>
      </c>
      <c r="I36" s="52">
        <v>-1907</v>
      </c>
      <c r="J36" s="52">
        <v>0</v>
      </c>
      <c r="K36" s="54">
        <v>8586</v>
      </c>
      <c r="L36" s="54">
        <v>0</v>
      </c>
      <c r="M36" s="54">
        <v>0</v>
      </c>
      <c r="N36" s="54">
        <v>8586</v>
      </c>
      <c r="O36" s="53">
        <v>8586</v>
      </c>
      <c r="P36" s="73">
        <f>IF(E36=0,,-F36/E36)</f>
        <v>1.0888038662907773</v>
      </c>
      <c r="Q36" s="73">
        <f>IF(E36=0,,-G36/E36)</f>
        <v>0.35521546516310915</v>
      </c>
      <c r="R36" s="79">
        <f>IF(E36=0,,I36/E36)</f>
        <v>-0.38401127668143376</v>
      </c>
    </row>
    <row r="37" spans="1:18" ht="11.25" customHeight="1">
      <c r="A37" s="103"/>
      <c r="B37" s="31">
        <v>2006</v>
      </c>
      <c r="C37" s="67">
        <v>4724</v>
      </c>
      <c r="D37" s="68">
        <v>3979</v>
      </c>
      <c r="E37" s="67">
        <v>4724</v>
      </c>
      <c r="F37" s="69">
        <v>-6893</v>
      </c>
      <c r="G37" s="68">
        <v>-2074</v>
      </c>
      <c r="H37" s="70">
        <v>-4642</v>
      </c>
      <c r="I37" s="67">
        <v>-4642</v>
      </c>
      <c r="J37" s="67">
        <v>0</v>
      </c>
      <c r="K37" s="69">
        <v>13414</v>
      </c>
      <c r="L37" s="69">
        <v>0</v>
      </c>
      <c r="M37" s="69">
        <v>0</v>
      </c>
      <c r="N37" s="69">
        <v>13414</v>
      </c>
      <c r="O37" s="68">
        <v>13414</v>
      </c>
      <c r="P37" s="80">
        <f>IF(E37=0,,-F37/E37)</f>
        <v>1.4591447925486876</v>
      </c>
      <c r="Q37" s="80">
        <f>IF(E37=0,,-G37/E37)</f>
        <v>0.43903471634208296</v>
      </c>
      <c r="R37" s="81">
        <f>IF(E37=0,,I37/E37)</f>
        <v>-0.9826418289585097</v>
      </c>
    </row>
    <row r="38" spans="1:18" ht="11.25" customHeight="1">
      <c r="A38" s="101" t="s">
        <v>53</v>
      </c>
      <c r="B38" s="28">
        <f>B40-2</f>
        <v>2004</v>
      </c>
      <c r="C38" s="64">
        <v>38947</v>
      </c>
      <c r="D38" s="63">
        <v>19809</v>
      </c>
      <c r="E38" s="64">
        <v>35627</v>
      </c>
      <c r="F38" s="65">
        <v>-2787</v>
      </c>
      <c r="G38" s="63">
        <v>-9173</v>
      </c>
      <c r="H38" s="66">
        <v>8044</v>
      </c>
      <c r="I38" s="64">
        <v>8044</v>
      </c>
      <c r="J38" s="64">
        <v>5337</v>
      </c>
      <c r="K38" s="65">
        <v>50</v>
      </c>
      <c r="L38" s="65">
        <v>0</v>
      </c>
      <c r="M38" s="65">
        <v>0</v>
      </c>
      <c r="N38" s="65">
        <v>5387</v>
      </c>
      <c r="O38" s="63">
        <v>1668</v>
      </c>
      <c r="P38" s="77">
        <f>IF(E38=0,,-F38/E38)</f>
        <v>0.07822718724562831</v>
      </c>
      <c r="Q38" s="77">
        <f>IF(E38=0,,-G38/E38)</f>
        <v>0.2574732646588262</v>
      </c>
      <c r="R38" s="78">
        <f>IF(E38=0,,I38/E38)</f>
        <v>0.22578381564543745</v>
      </c>
    </row>
    <row r="39" spans="1:18" ht="11.25" customHeight="1">
      <c r="A39" s="102"/>
      <c r="B39" s="18">
        <f>B40-1</f>
        <v>2005</v>
      </c>
      <c r="C39" s="52">
        <v>41483</v>
      </c>
      <c r="D39" s="53">
        <v>18667</v>
      </c>
      <c r="E39" s="52">
        <v>41498</v>
      </c>
      <c r="F39" s="54">
        <v>-2456</v>
      </c>
      <c r="G39" s="53">
        <v>-9980</v>
      </c>
      <c r="H39" s="55">
        <v>6750</v>
      </c>
      <c r="I39" s="52">
        <v>6750</v>
      </c>
      <c r="J39" s="52">
        <v>5322</v>
      </c>
      <c r="K39" s="54">
        <v>50</v>
      </c>
      <c r="L39" s="54">
        <v>0</v>
      </c>
      <c r="M39" s="54">
        <v>0</v>
      </c>
      <c r="N39" s="54">
        <v>5372</v>
      </c>
      <c r="O39" s="53">
        <v>1663</v>
      </c>
      <c r="P39" s="73">
        <f>IF(E39=0,,-F39/E39)</f>
        <v>0.05918357511205359</v>
      </c>
      <c r="Q39" s="73">
        <f>IF(E39=0,,-G39/E39)</f>
        <v>0.24049351775989206</v>
      </c>
      <c r="R39" s="79">
        <f>IF(E39=0,,I39/E39)</f>
        <v>0.16265844137066846</v>
      </c>
    </row>
    <row r="40" spans="1:18" ht="11.25" customHeight="1">
      <c r="A40" s="103"/>
      <c r="B40" s="31">
        <v>2006</v>
      </c>
      <c r="C40" s="67">
        <v>45969</v>
      </c>
      <c r="D40" s="68">
        <v>20686</v>
      </c>
      <c r="E40" s="67">
        <v>46363</v>
      </c>
      <c r="F40" s="69">
        <v>-2467</v>
      </c>
      <c r="G40" s="68">
        <v>-11015</v>
      </c>
      <c r="H40" s="70">
        <v>7687</v>
      </c>
      <c r="I40" s="67">
        <v>7687</v>
      </c>
      <c r="J40" s="67">
        <v>4928</v>
      </c>
      <c r="K40" s="69">
        <v>50</v>
      </c>
      <c r="L40" s="69">
        <v>0</v>
      </c>
      <c r="M40" s="69">
        <v>0</v>
      </c>
      <c r="N40" s="69">
        <v>4978</v>
      </c>
      <c r="O40" s="68">
        <v>1540</v>
      </c>
      <c r="P40" s="80">
        <f>IF(E40=0,,-F40/E40)</f>
        <v>0.053210534262234974</v>
      </c>
      <c r="Q40" s="80">
        <f>IF(E40=0,,-G40/E40)</f>
        <v>0.23758169229773743</v>
      </c>
      <c r="R40" s="81">
        <f>IF(E40=0,,I40/E40)</f>
        <v>0.16580031490628303</v>
      </c>
    </row>
    <row r="41" spans="1:18" ht="11.25" customHeight="1">
      <c r="A41" s="101" t="s">
        <v>54</v>
      </c>
      <c r="B41" s="28">
        <f>B43-2</f>
        <v>2004</v>
      </c>
      <c r="C41" s="64">
        <v>0</v>
      </c>
      <c r="D41" s="63">
        <v>0</v>
      </c>
      <c r="E41" s="64">
        <v>0</v>
      </c>
      <c r="F41" s="65">
        <v>0</v>
      </c>
      <c r="G41" s="63">
        <v>0</v>
      </c>
      <c r="H41" s="66">
        <v>0</v>
      </c>
      <c r="I41" s="64">
        <v>0</v>
      </c>
      <c r="J41" s="64">
        <v>0</v>
      </c>
      <c r="K41" s="65">
        <v>0</v>
      </c>
      <c r="L41" s="65">
        <v>0</v>
      </c>
      <c r="M41" s="65">
        <v>0</v>
      </c>
      <c r="N41" s="65">
        <v>0</v>
      </c>
      <c r="O41" s="63">
        <v>0</v>
      </c>
      <c r="P41" s="77">
        <f>IF(E41=0,,-F41/E41)</f>
        <v>0</v>
      </c>
      <c r="Q41" s="77">
        <f>IF(E41=0,,-G41/E41)</f>
        <v>0</v>
      </c>
      <c r="R41" s="78">
        <f>IF(E41=0,,I41/E41)</f>
        <v>0</v>
      </c>
    </row>
    <row r="42" spans="1:18" ht="11.25" customHeight="1">
      <c r="A42" s="102"/>
      <c r="B42" s="18">
        <f>B43-1</f>
        <v>2005</v>
      </c>
      <c r="C42" s="52">
        <v>0</v>
      </c>
      <c r="D42" s="53">
        <v>0</v>
      </c>
      <c r="E42" s="52">
        <v>0</v>
      </c>
      <c r="F42" s="54">
        <v>0</v>
      </c>
      <c r="G42" s="53">
        <v>0</v>
      </c>
      <c r="H42" s="55">
        <v>0</v>
      </c>
      <c r="I42" s="52">
        <v>0</v>
      </c>
      <c r="J42" s="52">
        <v>0</v>
      </c>
      <c r="K42" s="54">
        <v>0</v>
      </c>
      <c r="L42" s="54">
        <v>0</v>
      </c>
      <c r="M42" s="54">
        <v>0</v>
      </c>
      <c r="N42" s="54">
        <v>0</v>
      </c>
      <c r="O42" s="53">
        <v>0</v>
      </c>
      <c r="P42" s="73">
        <f>IF(E42=0,,-F42/E42)</f>
        <v>0</v>
      </c>
      <c r="Q42" s="73">
        <f>IF(E42=0,,-G42/E42)</f>
        <v>0</v>
      </c>
      <c r="R42" s="79">
        <f>IF(E42=0,,I42/E42)</f>
        <v>0</v>
      </c>
    </row>
    <row r="43" spans="1:18" ht="11.25" customHeight="1">
      <c r="A43" s="103"/>
      <c r="B43" s="31">
        <v>2006</v>
      </c>
      <c r="C43" s="67">
        <v>1163</v>
      </c>
      <c r="D43" s="68">
        <v>1163</v>
      </c>
      <c r="E43" s="67">
        <v>693</v>
      </c>
      <c r="F43" s="69">
        <v>-440</v>
      </c>
      <c r="G43" s="68">
        <v>-166</v>
      </c>
      <c r="H43" s="70">
        <v>105</v>
      </c>
      <c r="I43" s="67">
        <v>105</v>
      </c>
      <c r="J43" s="67">
        <v>470</v>
      </c>
      <c r="K43" s="69">
        <v>436</v>
      </c>
      <c r="L43" s="69">
        <v>0</v>
      </c>
      <c r="M43" s="69">
        <v>0</v>
      </c>
      <c r="N43" s="69">
        <v>906</v>
      </c>
      <c r="O43" s="68">
        <v>906</v>
      </c>
      <c r="P43" s="80">
        <f>IF(E43=0,,-F43/E43)</f>
        <v>0.6349206349206349</v>
      </c>
      <c r="Q43" s="80">
        <f>IF(E43=0,,-G43/E43)</f>
        <v>0.23953823953823955</v>
      </c>
      <c r="R43" s="81">
        <f>IF(E43=0,,I43/E43)</f>
        <v>0.15151515151515152</v>
      </c>
    </row>
    <row r="44" spans="1:18" ht="11.25" customHeight="1">
      <c r="A44" s="101" t="s">
        <v>55</v>
      </c>
      <c r="B44" s="28">
        <f>B46-2</f>
        <v>2004</v>
      </c>
      <c r="C44" s="64">
        <v>24</v>
      </c>
      <c r="D44" s="63">
        <v>24</v>
      </c>
      <c r="E44" s="64">
        <v>74</v>
      </c>
      <c r="F44" s="65">
        <v>306</v>
      </c>
      <c r="G44" s="63">
        <v>-3408</v>
      </c>
      <c r="H44" s="66">
        <v>-7850</v>
      </c>
      <c r="I44" s="64">
        <v>-7850</v>
      </c>
      <c r="J44" s="64">
        <v>3</v>
      </c>
      <c r="K44" s="65">
        <v>3910</v>
      </c>
      <c r="L44" s="65">
        <v>0</v>
      </c>
      <c r="M44" s="65">
        <v>194</v>
      </c>
      <c r="N44" s="65">
        <v>4107</v>
      </c>
      <c r="O44" s="63">
        <v>4107</v>
      </c>
      <c r="P44" s="77">
        <f>IF(E44=0,,-F44/E44)</f>
        <v>-4.135135135135135</v>
      </c>
      <c r="Q44" s="77">
        <f>IF(E44=0,,-G44/E44)</f>
        <v>46.054054054054056</v>
      </c>
      <c r="R44" s="78">
        <f>IF(E44=0,,I44/E44)</f>
        <v>-106.08108108108108</v>
      </c>
    </row>
    <row r="45" spans="1:18" ht="11.25" customHeight="1">
      <c r="A45" s="102"/>
      <c r="B45" s="18">
        <f>B46-1</f>
        <v>2005</v>
      </c>
      <c r="C45" s="52">
        <v>0</v>
      </c>
      <c r="D45" s="53">
        <v>0</v>
      </c>
      <c r="E45" s="52">
        <v>3</v>
      </c>
      <c r="F45" s="54">
        <v>4104</v>
      </c>
      <c r="G45" s="53">
        <v>0</v>
      </c>
      <c r="H45" s="55">
        <v>4107</v>
      </c>
      <c r="I45" s="52">
        <v>4107</v>
      </c>
      <c r="J45" s="52">
        <v>0</v>
      </c>
      <c r="K45" s="54">
        <v>0</v>
      </c>
      <c r="L45" s="54">
        <v>0</v>
      </c>
      <c r="M45" s="54">
        <v>0</v>
      </c>
      <c r="N45" s="54">
        <v>0</v>
      </c>
      <c r="O45" s="53">
        <v>0</v>
      </c>
      <c r="P45" s="73">
        <f>IF(E45=0,,-F45/E45)</f>
        <v>-1368</v>
      </c>
      <c r="Q45" s="73">
        <f>IF(E45=0,,-G45/E45)</f>
        <v>0</v>
      </c>
      <c r="R45" s="79">
        <f>IF(E45=0,,I45/E45)</f>
        <v>1369</v>
      </c>
    </row>
    <row r="46" spans="1:18" ht="11.25" customHeight="1">
      <c r="A46" s="103"/>
      <c r="B46" s="31">
        <v>2006</v>
      </c>
      <c r="C46" s="67">
        <v>0</v>
      </c>
      <c r="D46" s="68">
        <v>0</v>
      </c>
      <c r="E46" s="67">
        <v>0</v>
      </c>
      <c r="F46" s="69">
        <v>0</v>
      </c>
      <c r="G46" s="68">
        <v>0</v>
      </c>
      <c r="H46" s="70">
        <v>0</v>
      </c>
      <c r="I46" s="67">
        <v>0</v>
      </c>
      <c r="J46" s="67">
        <v>0</v>
      </c>
      <c r="K46" s="69">
        <v>0</v>
      </c>
      <c r="L46" s="69">
        <v>0</v>
      </c>
      <c r="M46" s="69">
        <v>0</v>
      </c>
      <c r="N46" s="69">
        <v>0</v>
      </c>
      <c r="O46" s="68">
        <v>0</v>
      </c>
      <c r="P46" s="80">
        <f>IF(E46=0,,-F46/E46)</f>
        <v>0</v>
      </c>
      <c r="Q46" s="80">
        <f>IF(E46=0,,-G46/E46)</f>
        <v>0</v>
      </c>
      <c r="R46" s="81">
        <f>IF(E46=0,,I46/E46)</f>
        <v>0</v>
      </c>
    </row>
    <row r="47" spans="1:18" ht="11.25" customHeight="1">
      <c r="A47" s="101" t="s">
        <v>56</v>
      </c>
      <c r="B47" s="28">
        <f>B49-2</f>
        <v>2004</v>
      </c>
      <c r="C47" s="64">
        <v>1393108</v>
      </c>
      <c r="D47" s="63">
        <v>1389525</v>
      </c>
      <c r="E47" s="64">
        <v>1276619</v>
      </c>
      <c r="F47" s="65">
        <v>-1385998</v>
      </c>
      <c r="G47" s="63">
        <v>-226688</v>
      </c>
      <c r="H47" s="66">
        <v>-178357</v>
      </c>
      <c r="I47" s="64">
        <v>-178339</v>
      </c>
      <c r="J47" s="64">
        <v>590630</v>
      </c>
      <c r="K47" s="65">
        <v>3917723</v>
      </c>
      <c r="L47" s="65">
        <v>5245</v>
      </c>
      <c r="M47" s="65">
        <v>50100</v>
      </c>
      <c r="N47" s="65">
        <v>4563698</v>
      </c>
      <c r="O47" s="63">
        <v>4455332</v>
      </c>
      <c r="P47" s="77">
        <f>IF(E47=0,,-F47/E47)</f>
        <v>1.0856786558871518</v>
      </c>
      <c r="Q47" s="77">
        <f>IF(E47=0,,-G47/E47)</f>
        <v>0.1775690319508013</v>
      </c>
      <c r="R47" s="78">
        <f>IF(E47=0,,I47/E47)</f>
        <v>-0.13969633853169974</v>
      </c>
    </row>
    <row r="48" spans="1:18" ht="11.25" customHeight="1">
      <c r="A48" s="102"/>
      <c r="B48" s="18">
        <f>B49-1</f>
        <v>2005</v>
      </c>
      <c r="C48" s="52">
        <v>1516907</v>
      </c>
      <c r="D48" s="53">
        <v>1511812</v>
      </c>
      <c r="E48" s="52">
        <v>1415436</v>
      </c>
      <c r="F48" s="54">
        <v>-1790659</v>
      </c>
      <c r="G48" s="53">
        <v>-279881</v>
      </c>
      <c r="H48" s="55">
        <v>-514821</v>
      </c>
      <c r="I48" s="52">
        <v>-514965</v>
      </c>
      <c r="J48" s="52">
        <v>692101</v>
      </c>
      <c r="K48" s="54">
        <v>4953720</v>
      </c>
      <c r="L48" s="54">
        <v>4646</v>
      </c>
      <c r="M48" s="54">
        <v>47000</v>
      </c>
      <c r="N48" s="54">
        <v>5697467</v>
      </c>
      <c r="O48" s="53">
        <v>5600715</v>
      </c>
      <c r="P48" s="73">
        <f>IF(E48=0,,-F48/E48)</f>
        <v>1.2650935824721146</v>
      </c>
      <c r="Q48" s="73">
        <f>IF(E48=0,,-G48/E48)</f>
        <v>0.19773483223543842</v>
      </c>
      <c r="R48" s="79">
        <f>IF(E48=0,,I48/E48)</f>
        <v>-0.36382075911591905</v>
      </c>
    </row>
    <row r="49" spans="1:18" ht="11.25" customHeight="1">
      <c r="A49" s="103"/>
      <c r="B49" s="31">
        <v>2006</v>
      </c>
      <c r="C49" s="67">
        <v>1808525</v>
      </c>
      <c r="D49" s="68">
        <v>1809242</v>
      </c>
      <c r="E49" s="67">
        <v>1713002</v>
      </c>
      <c r="F49" s="69">
        <v>-2248688</v>
      </c>
      <c r="G49" s="68">
        <v>-261011</v>
      </c>
      <c r="H49" s="70">
        <v>-597734</v>
      </c>
      <c r="I49" s="67">
        <v>-597719</v>
      </c>
      <c r="J49" s="67">
        <v>787624</v>
      </c>
      <c r="K49" s="69">
        <v>6035864</v>
      </c>
      <c r="L49" s="69">
        <v>4127</v>
      </c>
      <c r="M49" s="69">
        <v>348446</v>
      </c>
      <c r="N49" s="69">
        <v>7176061</v>
      </c>
      <c r="O49" s="68">
        <v>7080615</v>
      </c>
      <c r="P49" s="80">
        <f>IF(E49=0,,-F49/E49)</f>
        <v>1.3127176734177777</v>
      </c>
      <c r="Q49" s="80">
        <f>IF(E49=0,,-G49/E49)</f>
        <v>0.15237051678865524</v>
      </c>
      <c r="R49" s="81">
        <f>IF(E49=0,,I49/E49)</f>
        <v>-0.34893070761154976</v>
      </c>
    </row>
    <row r="50" spans="1:18" ht="11.25" customHeight="1">
      <c r="A50" s="101" t="s">
        <v>57</v>
      </c>
      <c r="B50" s="28">
        <f>B52-2</f>
        <v>2004</v>
      </c>
      <c r="C50" s="64">
        <v>110353</v>
      </c>
      <c r="D50" s="63">
        <v>99625</v>
      </c>
      <c r="E50" s="64">
        <v>109436</v>
      </c>
      <c r="F50" s="65">
        <v>-82059</v>
      </c>
      <c r="G50" s="63">
        <v>-12095</v>
      </c>
      <c r="H50" s="66">
        <v>18604</v>
      </c>
      <c r="I50" s="64">
        <v>18604</v>
      </c>
      <c r="J50" s="64">
        <v>5294</v>
      </c>
      <c r="K50" s="65">
        <v>34067</v>
      </c>
      <c r="L50" s="65">
        <v>0</v>
      </c>
      <c r="M50" s="65">
        <v>2100</v>
      </c>
      <c r="N50" s="65">
        <v>41461</v>
      </c>
      <c r="O50" s="63">
        <v>28110</v>
      </c>
      <c r="P50" s="77">
        <f>IF(E50=0,,-F50/E50)</f>
        <v>0.7498355203041047</v>
      </c>
      <c r="Q50" s="77">
        <f>IF(E50=0,,-G50/E50)</f>
        <v>0.11052121788077049</v>
      </c>
      <c r="R50" s="78">
        <f>IF(E50=0,,I50/E50)</f>
        <v>0.16999890346869403</v>
      </c>
    </row>
    <row r="51" spans="1:18" ht="11.25" customHeight="1">
      <c r="A51" s="102"/>
      <c r="B51" s="18">
        <f>B52-1</f>
        <v>2005</v>
      </c>
      <c r="C51" s="52">
        <v>125272</v>
      </c>
      <c r="D51" s="53">
        <v>115321</v>
      </c>
      <c r="E51" s="52">
        <v>125843</v>
      </c>
      <c r="F51" s="54">
        <v>-78130</v>
      </c>
      <c r="G51" s="53">
        <v>-10997</v>
      </c>
      <c r="H51" s="55">
        <v>42788</v>
      </c>
      <c r="I51" s="52">
        <v>42788</v>
      </c>
      <c r="J51" s="52">
        <v>3915</v>
      </c>
      <c r="K51" s="54">
        <v>33768</v>
      </c>
      <c r="L51" s="54">
        <v>0</v>
      </c>
      <c r="M51" s="54">
        <v>1600</v>
      </c>
      <c r="N51" s="54">
        <v>39283</v>
      </c>
      <c r="O51" s="53">
        <v>22134</v>
      </c>
      <c r="P51" s="73">
        <f>IF(E51=0,,-F51/E51)</f>
        <v>0.620852967586596</v>
      </c>
      <c r="Q51" s="73">
        <f>IF(E51=0,,-G51/E51)</f>
        <v>0.0873866643357199</v>
      </c>
      <c r="R51" s="79">
        <f>IF(E51=0,,I51/E51)</f>
        <v>0.3400109660449926</v>
      </c>
    </row>
    <row r="52" spans="1:18" ht="11.25" customHeight="1">
      <c r="A52" s="103"/>
      <c r="B52" s="31">
        <v>2006</v>
      </c>
      <c r="C52" s="67">
        <v>22824</v>
      </c>
      <c r="D52" s="68">
        <v>14529</v>
      </c>
      <c r="E52" s="67">
        <v>22191</v>
      </c>
      <c r="F52" s="69">
        <v>-14950</v>
      </c>
      <c r="G52" s="68">
        <v>-5534</v>
      </c>
      <c r="H52" s="70">
        <v>4725</v>
      </c>
      <c r="I52" s="67">
        <v>4725</v>
      </c>
      <c r="J52" s="67">
        <v>5356</v>
      </c>
      <c r="K52" s="69">
        <v>17314</v>
      </c>
      <c r="L52" s="69">
        <v>0</v>
      </c>
      <c r="M52" s="69">
        <v>0</v>
      </c>
      <c r="N52" s="69">
        <v>22670</v>
      </c>
      <c r="O52" s="68">
        <v>6852</v>
      </c>
      <c r="P52" s="80">
        <f>IF(E52=0,,-F52/E52)</f>
        <v>0.6736965436438196</v>
      </c>
      <c r="Q52" s="80">
        <f>IF(E52=0,,-G52/E52)</f>
        <v>0.2493803794331035</v>
      </c>
      <c r="R52" s="81">
        <f>IF(E52=0,,I52/E52)</f>
        <v>0.21292415844261187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570675</v>
      </c>
      <c r="D7" s="49">
        <v>473993</v>
      </c>
      <c r="E7" s="48">
        <v>712996</v>
      </c>
      <c r="F7" s="50">
        <v>-97871</v>
      </c>
      <c r="G7" s="49">
        <v>-173132</v>
      </c>
      <c r="H7" s="51">
        <v>108402</v>
      </c>
      <c r="I7" s="51">
        <v>107897</v>
      </c>
      <c r="J7" s="48">
        <v>538558</v>
      </c>
      <c r="K7" s="50">
        <v>562754</v>
      </c>
      <c r="L7" s="50">
        <v>0</v>
      </c>
      <c r="M7" s="50">
        <v>1661</v>
      </c>
      <c r="N7" s="50">
        <v>1102973</v>
      </c>
      <c r="O7" s="49">
        <v>709432</v>
      </c>
      <c r="P7" s="71">
        <f>IF(E7=0,,-F7/E7)</f>
        <v>0.13726724974614163</v>
      </c>
      <c r="Q7" s="71">
        <f>IF(E7=0,,-G7/E7)</f>
        <v>0.24282324164511443</v>
      </c>
      <c r="R7" s="72">
        <f>IF(E7=0,,I7/E7)</f>
        <v>0.1513290397141078</v>
      </c>
    </row>
    <row r="8" spans="1:18" ht="11.25" customHeight="1">
      <c r="A8" s="17"/>
      <c r="B8" s="18">
        <f>B9-1</f>
        <v>2005</v>
      </c>
      <c r="C8" s="52">
        <v>563200</v>
      </c>
      <c r="D8" s="53">
        <v>460680</v>
      </c>
      <c r="E8" s="52">
        <v>569912</v>
      </c>
      <c r="F8" s="54">
        <v>149137</v>
      </c>
      <c r="G8" s="53">
        <v>-105086</v>
      </c>
      <c r="H8" s="55">
        <v>202785</v>
      </c>
      <c r="I8" s="55">
        <v>208777</v>
      </c>
      <c r="J8" s="52">
        <v>531851</v>
      </c>
      <c r="K8" s="54">
        <v>279609</v>
      </c>
      <c r="L8" s="54">
        <v>0</v>
      </c>
      <c r="M8" s="54">
        <v>1118</v>
      </c>
      <c r="N8" s="54">
        <v>812578</v>
      </c>
      <c r="O8" s="53">
        <v>485778</v>
      </c>
      <c r="P8" s="73">
        <f>IF(E8=0,,-F8/E8)</f>
        <v>-0.2616842600261093</v>
      </c>
      <c r="Q8" s="73">
        <f>IF(E8=0,,-G8/E8)</f>
        <v>0.18438987071688262</v>
      </c>
      <c r="R8" s="74">
        <f>IF(E8=0,,I8/E8)</f>
        <v>0.3663319951150353</v>
      </c>
    </row>
    <row r="9" spans="1:18" ht="11.25" customHeight="1" thickBot="1">
      <c r="A9" s="22"/>
      <c r="B9" s="97">
        <v>2006</v>
      </c>
      <c r="C9" s="56">
        <v>617512</v>
      </c>
      <c r="D9" s="57">
        <v>464577</v>
      </c>
      <c r="E9" s="56">
        <v>672159</v>
      </c>
      <c r="F9" s="58">
        <v>-150678</v>
      </c>
      <c r="G9" s="57">
        <v>-117363</v>
      </c>
      <c r="H9" s="59">
        <v>-1155010</v>
      </c>
      <c r="I9" s="59">
        <v>-1160621</v>
      </c>
      <c r="J9" s="56">
        <v>480297</v>
      </c>
      <c r="K9" s="58">
        <v>161574</v>
      </c>
      <c r="L9" s="58">
        <v>0</v>
      </c>
      <c r="M9" s="58">
        <v>3332</v>
      </c>
      <c r="N9" s="58">
        <v>645203</v>
      </c>
      <c r="O9" s="57">
        <v>383430</v>
      </c>
      <c r="P9" s="75">
        <f>IF(E9=0,,-F9/E9)</f>
        <v>0.2241701740213253</v>
      </c>
      <c r="Q9" s="75">
        <f>IF(E9=0,,-G9/E9)</f>
        <v>0.17460600839979826</v>
      </c>
      <c r="R9" s="76">
        <f>IF(E9=0,,I9/E9)</f>
        <v>-1.7267060323524641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76</v>
      </c>
      <c r="B11" s="28">
        <f>B13-2</f>
        <v>2004</v>
      </c>
      <c r="C11" s="64">
        <v>7239</v>
      </c>
      <c r="D11" s="63">
        <v>7241</v>
      </c>
      <c r="E11" s="64">
        <v>7239</v>
      </c>
      <c r="F11" s="65">
        <v>-2</v>
      </c>
      <c r="G11" s="63">
        <v>-3211</v>
      </c>
      <c r="H11" s="66">
        <v>-50004</v>
      </c>
      <c r="I11" s="64">
        <v>-50004</v>
      </c>
      <c r="J11" s="64">
        <v>0</v>
      </c>
      <c r="K11" s="65">
        <v>280</v>
      </c>
      <c r="L11" s="65">
        <v>0</v>
      </c>
      <c r="M11" s="65">
        <v>100</v>
      </c>
      <c r="N11" s="65">
        <v>380</v>
      </c>
      <c r="O11" s="63">
        <v>380</v>
      </c>
      <c r="P11" s="77">
        <f>IF(E11=0,,-F11/E11)</f>
        <v>0.0002762812543168946</v>
      </c>
      <c r="Q11" s="77">
        <f>IF(E11=0,,-G11/E11)</f>
        <v>0.4435695538057743</v>
      </c>
      <c r="R11" s="78">
        <f>IF(E11=0,,I11/E11)</f>
        <v>-6.907583920430999</v>
      </c>
    </row>
    <row r="12" spans="1:18" ht="11.25" customHeight="1">
      <c r="A12" s="102"/>
      <c r="B12" s="18">
        <f>B13-1</f>
        <v>2005</v>
      </c>
      <c r="C12" s="52">
        <v>6238</v>
      </c>
      <c r="D12" s="53">
        <v>6222</v>
      </c>
      <c r="E12" s="52">
        <v>6238</v>
      </c>
      <c r="F12" s="54">
        <v>-2884</v>
      </c>
      <c r="G12" s="53">
        <v>-3304</v>
      </c>
      <c r="H12" s="55">
        <v>-174387</v>
      </c>
      <c r="I12" s="52">
        <v>-174387</v>
      </c>
      <c r="J12" s="52">
        <v>0</v>
      </c>
      <c r="K12" s="54">
        <v>0</v>
      </c>
      <c r="L12" s="54">
        <v>0</v>
      </c>
      <c r="M12" s="54">
        <v>100</v>
      </c>
      <c r="N12" s="54">
        <v>100</v>
      </c>
      <c r="O12" s="53">
        <v>100</v>
      </c>
      <c r="P12" s="73">
        <f>IF(E12=0,,-F12/E12)</f>
        <v>0.46232766912471945</v>
      </c>
      <c r="Q12" s="73">
        <f>IF(E12=0,,-G12/E12)</f>
        <v>0.5296569413273485</v>
      </c>
      <c r="R12" s="79">
        <f>IF(E12=0,,I12/E12)</f>
        <v>-27.955594741904456</v>
      </c>
    </row>
    <row r="13" spans="1:18" ht="11.25" customHeight="1">
      <c r="A13" s="103"/>
      <c r="B13" s="31">
        <v>2006</v>
      </c>
      <c r="C13" s="67">
        <v>5103</v>
      </c>
      <c r="D13" s="68">
        <v>4830</v>
      </c>
      <c r="E13" s="67">
        <v>5103</v>
      </c>
      <c r="F13" s="69">
        <v>-418</v>
      </c>
      <c r="G13" s="68">
        <v>-4623</v>
      </c>
      <c r="H13" s="70">
        <v>-547838</v>
      </c>
      <c r="I13" s="67">
        <v>-547838</v>
      </c>
      <c r="J13" s="67">
        <v>0</v>
      </c>
      <c r="K13" s="69">
        <v>0</v>
      </c>
      <c r="L13" s="69">
        <v>0</v>
      </c>
      <c r="M13" s="69">
        <v>100</v>
      </c>
      <c r="N13" s="69">
        <v>100</v>
      </c>
      <c r="O13" s="68">
        <v>100</v>
      </c>
      <c r="P13" s="80">
        <f>IF(E13=0,,-F13/E13)</f>
        <v>0.08191260043111895</v>
      </c>
      <c r="Q13" s="80">
        <f>IF(E13=0,,-G13/E13)</f>
        <v>0.9059376837154615</v>
      </c>
      <c r="R13" s="81">
        <f>IF(E13=0,,I13/E13)</f>
        <v>-107.35606505976877</v>
      </c>
    </row>
    <row r="14" spans="1:18" ht="11.25" customHeight="1">
      <c r="A14" s="101" t="s">
        <v>46</v>
      </c>
      <c r="B14" s="28">
        <f>B16-2</f>
        <v>2004</v>
      </c>
      <c r="C14" s="64">
        <v>0</v>
      </c>
      <c r="D14" s="63">
        <v>0</v>
      </c>
      <c r="E14" s="64">
        <v>0</v>
      </c>
      <c r="F14" s="65">
        <v>-83603</v>
      </c>
      <c r="G14" s="63">
        <v>-16694</v>
      </c>
      <c r="H14" s="66">
        <v>-100297</v>
      </c>
      <c r="I14" s="64">
        <v>-100297</v>
      </c>
      <c r="J14" s="64">
        <v>0</v>
      </c>
      <c r="K14" s="65">
        <v>45164</v>
      </c>
      <c r="L14" s="65">
        <v>0</v>
      </c>
      <c r="M14" s="65">
        <v>0</v>
      </c>
      <c r="N14" s="65">
        <v>45164</v>
      </c>
      <c r="O14" s="63">
        <v>45164</v>
      </c>
      <c r="P14" s="77">
        <f>IF(E14=0,,-F14/E14)</f>
        <v>0</v>
      </c>
      <c r="Q14" s="77">
        <f>IF(E14=0,,-G14/E14)</f>
        <v>0</v>
      </c>
      <c r="R14" s="78">
        <f>IF(E14=0,,I14/E14)</f>
        <v>0</v>
      </c>
    </row>
    <row r="15" spans="1:18" ht="11.25" customHeight="1">
      <c r="A15" s="102"/>
      <c r="B15" s="18">
        <f>B16-1</f>
        <v>2005</v>
      </c>
      <c r="C15" s="52">
        <v>0</v>
      </c>
      <c r="D15" s="53">
        <v>0</v>
      </c>
      <c r="E15" s="52">
        <v>0</v>
      </c>
      <c r="F15" s="54">
        <v>-2034</v>
      </c>
      <c r="G15" s="53">
        <v>-4461</v>
      </c>
      <c r="H15" s="55">
        <v>-6495</v>
      </c>
      <c r="I15" s="52">
        <v>-6495</v>
      </c>
      <c r="J15" s="52">
        <v>0</v>
      </c>
      <c r="K15" s="54">
        <v>23469</v>
      </c>
      <c r="L15" s="54">
        <v>0</v>
      </c>
      <c r="M15" s="54">
        <v>0</v>
      </c>
      <c r="N15" s="54">
        <v>23469</v>
      </c>
      <c r="O15" s="53">
        <v>23469</v>
      </c>
      <c r="P15" s="73">
        <f>IF(E15=0,,-F15/E15)</f>
        <v>0</v>
      </c>
      <c r="Q15" s="73">
        <f>IF(E15=0,,-G15/E15)</f>
        <v>0</v>
      </c>
      <c r="R15" s="79">
        <f>IF(E15=0,,I15/E15)</f>
        <v>0</v>
      </c>
    </row>
    <row r="16" spans="1:18" ht="11.25" customHeight="1">
      <c r="A16" s="103"/>
      <c r="B16" s="31">
        <v>2006</v>
      </c>
      <c r="C16" s="67">
        <v>0</v>
      </c>
      <c r="D16" s="68">
        <v>0</v>
      </c>
      <c r="E16" s="67">
        <v>0</v>
      </c>
      <c r="F16" s="69">
        <v>301</v>
      </c>
      <c r="G16" s="68">
        <v>-2614</v>
      </c>
      <c r="H16" s="70">
        <v>-2313</v>
      </c>
      <c r="I16" s="67">
        <v>-2313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77</v>
      </c>
      <c r="B17" s="28">
        <f>B19-2</f>
        <v>2004</v>
      </c>
      <c r="C17" s="64">
        <v>242382</v>
      </c>
      <c r="D17" s="63">
        <v>216748</v>
      </c>
      <c r="E17" s="64">
        <v>242382</v>
      </c>
      <c r="F17" s="65">
        <v>-54572</v>
      </c>
      <c r="G17" s="63">
        <v>-30192</v>
      </c>
      <c r="H17" s="66">
        <v>39599</v>
      </c>
      <c r="I17" s="64">
        <v>39599</v>
      </c>
      <c r="J17" s="64">
        <v>0</v>
      </c>
      <c r="K17" s="65">
        <v>0</v>
      </c>
      <c r="L17" s="65">
        <v>0</v>
      </c>
      <c r="M17" s="65">
        <v>300</v>
      </c>
      <c r="N17" s="65">
        <v>300</v>
      </c>
      <c r="O17" s="63">
        <v>300</v>
      </c>
      <c r="P17" s="77">
        <f>IF(E17=0,,-F17/E17)</f>
        <v>0.22514873216658002</v>
      </c>
      <c r="Q17" s="77">
        <f>IF(E17=0,,-G17/E17)</f>
        <v>0.12456370522563556</v>
      </c>
      <c r="R17" s="78">
        <f>IF(E17=0,,I17/E17)</f>
        <v>0.16337434297926415</v>
      </c>
    </row>
    <row r="18" spans="1:18" ht="11.25" customHeight="1">
      <c r="A18" s="102"/>
      <c r="B18" s="18">
        <f>B19-1</f>
        <v>2005</v>
      </c>
      <c r="C18" s="52">
        <v>237699</v>
      </c>
      <c r="D18" s="53">
        <v>216714</v>
      </c>
      <c r="E18" s="52">
        <v>237699</v>
      </c>
      <c r="F18" s="54">
        <v>-28933</v>
      </c>
      <c r="G18" s="53">
        <v>-32760</v>
      </c>
      <c r="H18" s="55">
        <v>-10284</v>
      </c>
      <c r="I18" s="52">
        <v>-10284</v>
      </c>
      <c r="J18" s="52">
        <v>0</v>
      </c>
      <c r="K18" s="54">
        <v>51367</v>
      </c>
      <c r="L18" s="54">
        <v>0</v>
      </c>
      <c r="M18" s="54">
        <v>300</v>
      </c>
      <c r="N18" s="54">
        <v>51667</v>
      </c>
      <c r="O18" s="53">
        <v>51667</v>
      </c>
      <c r="P18" s="73">
        <f>IF(E18=0,,-F18/E18)</f>
        <v>0.12172116836839869</v>
      </c>
      <c r="Q18" s="73">
        <f>IF(E18=0,,-G18/E18)</f>
        <v>0.13782136231115824</v>
      </c>
      <c r="R18" s="79">
        <f>IF(E18=0,,I18/E18)</f>
        <v>-0.04326480128229399</v>
      </c>
    </row>
    <row r="19" spans="1:18" ht="11.25" customHeight="1">
      <c r="A19" s="103"/>
      <c r="B19" s="31">
        <v>2006</v>
      </c>
      <c r="C19" s="67">
        <v>235952</v>
      </c>
      <c r="D19" s="68">
        <v>208111</v>
      </c>
      <c r="E19" s="67">
        <v>239045</v>
      </c>
      <c r="F19" s="69">
        <v>14177</v>
      </c>
      <c r="G19" s="68">
        <v>-36918</v>
      </c>
      <c r="H19" s="70">
        <v>-749355</v>
      </c>
      <c r="I19" s="67">
        <v>-749355</v>
      </c>
      <c r="J19" s="67">
        <v>0</v>
      </c>
      <c r="K19" s="69">
        <v>0</v>
      </c>
      <c r="L19" s="69">
        <v>0</v>
      </c>
      <c r="M19" s="69">
        <v>300</v>
      </c>
      <c r="N19" s="69">
        <v>300</v>
      </c>
      <c r="O19" s="68">
        <v>300</v>
      </c>
      <c r="P19" s="80">
        <f>IF(E19=0,,-F19/E19)</f>
        <v>-0.05930682507477671</v>
      </c>
      <c r="Q19" s="80">
        <f>IF(E19=0,,-G19/E19)</f>
        <v>0.15443954067225837</v>
      </c>
      <c r="R19" s="81">
        <f>IF(E19=0,,I19/E19)</f>
        <v>-3.1347863373005085</v>
      </c>
    </row>
    <row r="20" spans="1:18" ht="11.25" customHeight="1">
      <c r="A20" s="101" t="s">
        <v>49</v>
      </c>
      <c r="B20" s="28">
        <f>B22-2</f>
        <v>2004</v>
      </c>
      <c r="C20" s="64">
        <v>19</v>
      </c>
      <c r="D20" s="63">
        <v>0</v>
      </c>
      <c r="E20" s="64">
        <v>19</v>
      </c>
      <c r="F20" s="65">
        <v>3000</v>
      </c>
      <c r="G20" s="63">
        <v>0</v>
      </c>
      <c r="H20" s="66">
        <v>72</v>
      </c>
      <c r="I20" s="64">
        <v>72</v>
      </c>
      <c r="J20" s="64">
        <v>0</v>
      </c>
      <c r="K20" s="65">
        <v>4000</v>
      </c>
      <c r="L20" s="65">
        <v>0</v>
      </c>
      <c r="M20" s="65">
        <v>0</v>
      </c>
      <c r="N20" s="65">
        <v>4000</v>
      </c>
      <c r="O20" s="63">
        <v>81</v>
      </c>
      <c r="P20" s="77">
        <f>IF(E20=0,,-F20/E20)</f>
        <v>-157.89473684210526</v>
      </c>
      <c r="Q20" s="77">
        <f>IF(E20=0,,-G20/E20)</f>
        <v>0</v>
      </c>
      <c r="R20" s="78">
        <f>IF(E20=0,,I20/E20)</f>
        <v>3.789473684210526</v>
      </c>
    </row>
    <row r="21" spans="1:18" ht="11.25" customHeight="1">
      <c r="A21" s="102"/>
      <c r="B21" s="18">
        <f>B22-1</f>
        <v>2005</v>
      </c>
      <c r="C21" s="52">
        <v>627</v>
      </c>
      <c r="D21" s="53">
        <v>0</v>
      </c>
      <c r="E21" s="52">
        <v>526</v>
      </c>
      <c r="F21" s="54">
        <v>3000</v>
      </c>
      <c r="G21" s="53">
        <v>0</v>
      </c>
      <c r="H21" s="55">
        <v>287</v>
      </c>
      <c r="I21" s="52">
        <v>287</v>
      </c>
      <c r="J21" s="52">
        <v>104</v>
      </c>
      <c r="K21" s="54">
        <v>1000</v>
      </c>
      <c r="L21" s="54">
        <v>0</v>
      </c>
      <c r="M21" s="54">
        <v>0</v>
      </c>
      <c r="N21" s="54">
        <v>1104</v>
      </c>
      <c r="O21" s="53">
        <v>21</v>
      </c>
      <c r="P21" s="73">
        <f>IF(E21=0,,-F21/E21)</f>
        <v>-5.7034220532319395</v>
      </c>
      <c r="Q21" s="73">
        <f>IF(E21=0,,-G21/E21)</f>
        <v>0</v>
      </c>
      <c r="R21" s="79">
        <f>IF(E21=0,,I21/E21)</f>
        <v>0.5456273764258555</v>
      </c>
    </row>
    <row r="22" spans="1:18" ht="11.25" customHeight="1">
      <c r="A22" s="103"/>
      <c r="B22" s="31">
        <v>2006</v>
      </c>
      <c r="C22" s="67">
        <v>627</v>
      </c>
      <c r="D22" s="68">
        <v>0</v>
      </c>
      <c r="E22" s="67">
        <v>627</v>
      </c>
      <c r="F22" s="69">
        <v>0</v>
      </c>
      <c r="G22" s="68">
        <v>0</v>
      </c>
      <c r="H22" s="70">
        <v>359</v>
      </c>
      <c r="I22" s="67">
        <v>359</v>
      </c>
      <c r="J22" s="67">
        <v>104</v>
      </c>
      <c r="K22" s="69">
        <v>1000</v>
      </c>
      <c r="L22" s="69">
        <v>0</v>
      </c>
      <c r="M22" s="69">
        <v>0</v>
      </c>
      <c r="N22" s="69">
        <v>1104</v>
      </c>
      <c r="O22" s="68">
        <v>21</v>
      </c>
      <c r="P22" s="80">
        <f>IF(E22=0,,-F22/E22)</f>
        <v>0</v>
      </c>
      <c r="Q22" s="80">
        <f>IF(E22=0,,-G22/E22)</f>
        <v>0</v>
      </c>
      <c r="R22" s="81">
        <f>IF(E22=0,,I22/E22)</f>
        <v>0.5725677830940988</v>
      </c>
    </row>
    <row r="23" spans="1:18" ht="11.25" customHeight="1">
      <c r="A23" s="101" t="s">
        <v>67</v>
      </c>
      <c r="B23" s="28">
        <f>B25-2</f>
        <v>2004</v>
      </c>
      <c r="C23" s="64">
        <v>3820</v>
      </c>
      <c r="D23" s="63">
        <v>4346</v>
      </c>
      <c r="E23" s="64">
        <v>64466</v>
      </c>
      <c r="F23" s="65">
        <v>26814</v>
      </c>
      <c r="G23" s="63">
        <v>-55326</v>
      </c>
      <c r="H23" s="66">
        <v>-17632</v>
      </c>
      <c r="I23" s="64">
        <v>-17655</v>
      </c>
      <c r="J23" s="64">
        <v>65044</v>
      </c>
      <c r="K23" s="65">
        <v>3719</v>
      </c>
      <c r="L23" s="65">
        <v>0</v>
      </c>
      <c r="M23" s="65">
        <v>0</v>
      </c>
      <c r="N23" s="65">
        <v>68763</v>
      </c>
      <c r="O23" s="63">
        <v>68763</v>
      </c>
      <c r="P23" s="77">
        <f>IF(E23=0,,-F23/E23)</f>
        <v>-0.41594018552415224</v>
      </c>
      <c r="Q23" s="77">
        <f>IF(E23=0,,-G23/E23)</f>
        <v>0.8582198368132039</v>
      </c>
      <c r="R23" s="78">
        <f>IF(E23=0,,I23/E23)</f>
        <v>-0.2738652933329197</v>
      </c>
    </row>
    <row r="24" spans="1:18" ht="11.25" customHeight="1">
      <c r="A24" s="102"/>
      <c r="B24" s="18">
        <f>B25-1</f>
        <v>2005</v>
      </c>
      <c r="C24" s="52">
        <v>5627</v>
      </c>
      <c r="D24" s="53">
        <v>3870</v>
      </c>
      <c r="E24" s="52">
        <v>-3160</v>
      </c>
      <c r="F24" s="54">
        <v>-42293</v>
      </c>
      <c r="G24" s="53">
        <v>-3710</v>
      </c>
      <c r="H24" s="55">
        <v>-4914</v>
      </c>
      <c r="I24" s="52">
        <v>885</v>
      </c>
      <c r="J24" s="52">
        <v>73831</v>
      </c>
      <c r="K24" s="54">
        <v>10633</v>
      </c>
      <c r="L24" s="54">
        <v>0</v>
      </c>
      <c r="M24" s="54">
        <v>0</v>
      </c>
      <c r="N24" s="54">
        <v>84464</v>
      </c>
      <c r="O24" s="53">
        <v>84464</v>
      </c>
      <c r="P24" s="73">
        <f>IF(E24=0,,-F24/E24)</f>
        <v>-13.38386075949367</v>
      </c>
      <c r="Q24" s="73">
        <f>IF(E24=0,,-G24/E24)</f>
        <v>-1.1740506329113924</v>
      </c>
      <c r="R24" s="79">
        <f>IF(E24=0,,I24/E24)</f>
        <v>-0.2800632911392405</v>
      </c>
    </row>
    <row r="25" spans="1:18" ht="11.25" customHeight="1">
      <c r="A25" s="103"/>
      <c r="B25" s="31">
        <v>2006</v>
      </c>
      <c r="C25" s="67">
        <v>124</v>
      </c>
      <c r="D25" s="68">
        <v>124</v>
      </c>
      <c r="E25" s="67">
        <v>5110</v>
      </c>
      <c r="F25" s="69">
        <v>532</v>
      </c>
      <c r="G25" s="68">
        <v>-31</v>
      </c>
      <c r="H25" s="70">
        <v>5611</v>
      </c>
      <c r="I25" s="67">
        <v>-145</v>
      </c>
      <c r="J25" s="67">
        <v>68845</v>
      </c>
      <c r="K25" s="69">
        <v>10101</v>
      </c>
      <c r="L25" s="69">
        <v>0</v>
      </c>
      <c r="M25" s="69">
        <v>0</v>
      </c>
      <c r="N25" s="69">
        <v>78946</v>
      </c>
      <c r="O25" s="68">
        <v>78946</v>
      </c>
      <c r="P25" s="80">
        <f>IF(E25=0,,-F25/E25)</f>
        <v>-0.10410958904109589</v>
      </c>
      <c r="Q25" s="80">
        <f>IF(E25=0,,-G25/E25)</f>
        <v>0.006066536203522505</v>
      </c>
      <c r="R25" s="81">
        <f>IF(E25=0,,I25/E25)</f>
        <v>-0.02837573385518591</v>
      </c>
    </row>
    <row r="26" spans="1:18" ht="11.25" customHeight="1">
      <c r="A26" s="101" t="s">
        <v>53</v>
      </c>
      <c r="B26" s="28">
        <f>B28-2</f>
        <v>2004</v>
      </c>
      <c r="C26" s="64">
        <v>0</v>
      </c>
      <c r="D26" s="63">
        <v>0</v>
      </c>
      <c r="E26" s="64">
        <v>0</v>
      </c>
      <c r="F26" s="65">
        <v>0</v>
      </c>
      <c r="G26" s="63">
        <v>0</v>
      </c>
      <c r="H26" s="66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3">
        <v>0</v>
      </c>
      <c r="P26" s="77">
        <f>IF(E26=0,,-F26/E26)</f>
        <v>0</v>
      </c>
      <c r="Q26" s="77">
        <f>IF(E26=0,,-G26/E26)</f>
        <v>0</v>
      </c>
      <c r="R26" s="78">
        <f>IF(E26=0,,I26/E26)</f>
        <v>0</v>
      </c>
    </row>
    <row r="27" spans="1:18" ht="11.25" customHeight="1">
      <c r="A27" s="102"/>
      <c r="B27" s="18">
        <f>B28-1</f>
        <v>2005</v>
      </c>
      <c r="C27" s="52">
        <v>0</v>
      </c>
      <c r="D27" s="53">
        <v>0</v>
      </c>
      <c r="E27" s="52">
        <v>0</v>
      </c>
      <c r="F27" s="54">
        <v>0</v>
      </c>
      <c r="G27" s="53">
        <v>0</v>
      </c>
      <c r="H27" s="55">
        <v>0</v>
      </c>
      <c r="I27" s="52">
        <v>0</v>
      </c>
      <c r="J27" s="52">
        <v>0</v>
      </c>
      <c r="K27" s="54">
        <v>0</v>
      </c>
      <c r="L27" s="54">
        <v>0</v>
      </c>
      <c r="M27" s="54">
        <v>0</v>
      </c>
      <c r="N27" s="54">
        <v>0</v>
      </c>
      <c r="O27" s="53">
        <v>0</v>
      </c>
      <c r="P27" s="73">
        <f>IF(E27=0,,-F27/E27)</f>
        <v>0</v>
      </c>
      <c r="Q27" s="73">
        <f>IF(E27=0,,-G27/E27)</f>
        <v>0</v>
      </c>
      <c r="R27" s="79">
        <f>IF(E27=0,,I27/E27)</f>
        <v>0</v>
      </c>
    </row>
    <row r="28" spans="1:18" ht="11.25" customHeight="1">
      <c r="A28" s="103"/>
      <c r="B28" s="31">
        <v>2006</v>
      </c>
      <c r="C28" s="67">
        <v>42500</v>
      </c>
      <c r="D28" s="68">
        <v>1562</v>
      </c>
      <c r="E28" s="67">
        <v>42500</v>
      </c>
      <c r="F28" s="69">
        <v>-85172</v>
      </c>
      <c r="G28" s="68">
        <v>-129</v>
      </c>
      <c r="H28" s="70">
        <v>291</v>
      </c>
      <c r="I28" s="67">
        <v>291</v>
      </c>
      <c r="J28" s="67">
        <v>0</v>
      </c>
      <c r="K28" s="69">
        <v>0</v>
      </c>
      <c r="L28" s="69">
        <v>0</v>
      </c>
      <c r="M28" s="69">
        <v>0</v>
      </c>
      <c r="N28" s="69">
        <v>0</v>
      </c>
      <c r="O28" s="68">
        <v>0</v>
      </c>
      <c r="P28" s="80">
        <f>IF(E28=0,,-F28/E28)</f>
        <v>2.0040470588235295</v>
      </c>
      <c r="Q28" s="80">
        <f>IF(E28=0,,-G28/E28)</f>
        <v>0.0030352941176470588</v>
      </c>
      <c r="R28" s="81">
        <f>IF(E28=0,,I28/E28)</f>
        <v>0.006847058823529412</v>
      </c>
    </row>
    <row r="29" spans="1:18" ht="11.25" customHeight="1">
      <c r="A29" s="101" t="s">
        <v>57</v>
      </c>
      <c r="B29" s="28">
        <f>B31-2</f>
        <v>2004</v>
      </c>
      <c r="C29" s="64">
        <v>317215</v>
      </c>
      <c r="D29" s="63">
        <v>245658</v>
      </c>
      <c r="E29" s="64">
        <v>398890</v>
      </c>
      <c r="F29" s="65">
        <v>10492</v>
      </c>
      <c r="G29" s="63">
        <v>-67709</v>
      </c>
      <c r="H29" s="66">
        <v>236664</v>
      </c>
      <c r="I29" s="64">
        <v>236182</v>
      </c>
      <c r="J29" s="64">
        <v>473514</v>
      </c>
      <c r="K29" s="65">
        <v>509591</v>
      </c>
      <c r="L29" s="65">
        <v>0</v>
      </c>
      <c r="M29" s="65">
        <v>1261</v>
      </c>
      <c r="N29" s="65">
        <v>984366</v>
      </c>
      <c r="O29" s="63">
        <v>594744</v>
      </c>
      <c r="P29" s="77">
        <f>IF(E29=0,,-F29/E29)</f>
        <v>-0.026302990799468524</v>
      </c>
      <c r="Q29" s="77">
        <f>IF(E29=0,,-G29/E29)</f>
        <v>0.16974353831883476</v>
      </c>
      <c r="R29" s="78">
        <f>IF(E29=0,,I29/E29)</f>
        <v>0.5920980721502168</v>
      </c>
    </row>
    <row r="30" spans="1:18" ht="11.25" customHeight="1">
      <c r="A30" s="102"/>
      <c r="B30" s="18">
        <f>B31-1</f>
        <v>2005</v>
      </c>
      <c r="C30" s="52">
        <v>313009</v>
      </c>
      <c r="D30" s="53">
        <v>233874</v>
      </c>
      <c r="E30" s="52">
        <v>328609</v>
      </c>
      <c r="F30" s="54">
        <v>222281</v>
      </c>
      <c r="G30" s="53">
        <v>-60851</v>
      </c>
      <c r="H30" s="55">
        <v>398578</v>
      </c>
      <c r="I30" s="52">
        <v>398771</v>
      </c>
      <c r="J30" s="52">
        <v>457916</v>
      </c>
      <c r="K30" s="54">
        <v>193140</v>
      </c>
      <c r="L30" s="54">
        <v>0</v>
      </c>
      <c r="M30" s="54">
        <v>718</v>
      </c>
      <c r="N30" s="54">
        <v>651774</v>
      </c>
      <c r="O30" s="53">
        <v>326057</v>
      </c>
      <c r="P30" s="73">
        <f>IF(E30=0,,-F30/E30)</f>
        <v>-0.6764300429994309</v>
      </c>
      <c r="Q30" s="73">
        <f>IF(E30=0,,-G30/E30)</f>
        <v>0.1851775210052068</v>
      </c>
      <c r="R30" s="79">
        <f>IF(E30=0,,I30/E30)</f>
        <v>1.213512107093841</v>
      </c>
    </row>
    <row r="31" spans="1:18" ht="11.25" customHeight="1">
      <c r="A31" s="103"/>
      <c r="B31" s="31">
        <v>2006</v>
      </c>
      <c r="C31" s="67">
        <v>333206</v>
      </c>
      <c r="D31" s="68">
        <v>249950</v>
      </c>
      <c r="E31" s="67">
        <v>379774</v>
      </c>
      <c r="F31" s="69">
        <v>-80098</v>
      </c>
      <c r="G31" s="68">
        <v>-73048</v>
      </c>
      <c r="H31" s="70">
        <v>138235</v>
      </c>
      <c r="I31" s="67">
        <v>138380</v>
      </c>
      <c r="J31" s="67">
        <v>411348</v>
      </c>
      <c r="K31" s="69">
        <v>150473</v>
      </c>
      <c r="L31" s="69">
        <v>0</v>
      </c>
      <c r="M31" s="69">
        <v>2932</v>
      </c>
      <c r="N31" s="69">
        <v>564753</v>
      </c>
      <c r="O31" s="68">
        <v>304063</v>
      </c>
      <c r="P31" s="80">
        <f>IF(E31=0,,-F31/E31)</f>
        <v>0.21090964626330397</v>
      </c>
      <c r="Q31" s="80">
        <f>IF(E31=0,,-G31/E31)</f>
        <v>0.19234597418464666</v>
      </c>
      <c r="R31" s="81">
        <f>IF(E31=0,,I31/E31)</f>
        <v>0.3643746017368224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94637</v>
      </c>
      <c r="D7" s="15">
        <v>1459</v>
      </c>
      <c r="E7" s="15">
        <v>0</v>
      </c>
      <c r="F7" s="15">
        <v>-98659</v>
      </c>
      <c r="G7" s="15">
        <v>0</v>
      </c>
      <c r="H7" s="15">
        <v>0</v>
      </c>
      <c r="I7" s="15">
        <v>-4547</v>
      </c>
      <c r="J7" s="15">
        <v>0</v>
      </c>
      <c r="K7" s="15">
        <v>0</v>
      </c>
      <c r="L7" s="16">
        <v>-7110</v>
      </c>
      <c r="M7" s="83">
        <f>IF(C7=0,,-F7/C7)</f>
        <v>1.0424992339148536</v>
      </c>
      <c r="N7" s="83">
        <f>IF(C7=0,,-I7/C7)</f>
        <v>0.048046747043968004</v>
      </c>
      <c r="O7" s="84">
        <f>IF(C7=0,,L7/C7)</f>
        <v>-0.0751291778057208</v>
      </c>
    </row>
    <row r="8" spans="1:15" ht="11.25" customHeight="1">
      <c r="A8" s="17"/>
      <c r="B8" s="18">
        <f>B9-1</f>
        <v>2005</v>
      </c>
      <c r="C8" s="19">
        <v>146374</v>
      </c>
      <c r="D8" s="20">
        <v>2008</v>
      </c>
      <c r="E8" s="20">
        <v>0</v>
      </c>
      <c r="F8" s="20">
        <v>-83306</v>
      </c>
      <c r="G8" s="20">
        <v>0</v>
      </c>
      <c r="H8" s="20">
        <v>0</v>
      </c>
      <c r="I8" s="20">
        <v>-17111</v>
      </c>
      <c r="J8" s="20">
        <v>0</v>
      </c>
      <c r="K8" s="20">
        <v>0</v>
      </c>
      <c r="L8" s="21">
        <v>47965</v>
      </c>
      <c r="M8" s="85">
        <f>IF(C8=0,,-F8/C8)</f>
        <v>0.5691311298454643</v>
      </c>
      <c r="N8" s="85">
        <f>IF(C8=0,,-I8/C8)</f>
        <v>0.11689917608318418</v>
      </c>
      <c r="O8" s="86">
        <f>IF(C8=0,,L8/C8)</f>
        <v>0.32768797737303074</v>
      </c>
    </row>
    <row r="9" spans="1:15" ht="11.25" customHeight="1" thickBot="1">
      <c r="A9" s="22"/>
      <c r="B9" s="97">
        <v>2006</v>
      </c>
      <c r="C9" s="23">
        <v>202712</v>
      </c>
      <c r="D9" s="24">
        <v>4414</v>
      </c>
      <c r="E9" s="24">
        <v>0</v>
      </c>
      <c r="F9" s="24">
        <v>-106650</v>
      </c>
      <c r="G9" s="24">
        <v>0</v>
      </c>
      <c r="H9" s="24">
        <v>-1439</v>
      </c>
      <c r="I9" s="24">
        <v>-18882</v>
      </c>
      <c r="J9" s="24">
        <v>0</v>
      </c>
      <c r="K9" s="24">
        <v>0</v>
      </c>
      <c r="L9" s="25">
        <v>80155</v>
      </c>
      <c r="M9" s="87">
        <f>IF(C9=0,,-F9/C9)</f>
        <v>0.5261158688188169</v>
      </c>
      <c r="N9" s="87">
        <f>IF(C9=0,,-I9/C9)</f>
        <v>0.09314692766091795</v>
      </c>
      <c r="O9" s="88">
        <f>IF(C9=0,,L9/C9)</f>
        <v>0.39541319704802874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79</v>
      </c>
      <c r="B11" s="28">
        <f>B13-2</f>
        <v>2004</v>
      </c>
      <c r="C11" s="94"/>
      <c r="D11" s="29"/>
      <c r="E11" s="29"/>
      <c r="F11" s="29"/>
      <c r="G11" s="29"/>
      <c r="H11" s="29"/>
      <c r="I11" s="29"/>
      <c r="J11" s="29"/>
      <c r="K11" s="29"/>
      <c r="L11" s="30"/>
      <c r="M11" s="89">
        <f>IF(C11=0,,-F11/C11)</f>
        <v>0</v>
      </c>
      <c r="N11" s="89">
        <f>IF(C11=0,,-I11/C11)</f>
        <v>0</v>
      </c>
      <c r="O11" s="90">
        <f>IF(C11=0,,L11/C11)</f>
        <v>0</v>
      </c>
    </row>
    <row r="12" spans="1:15" ht="11.25" customHeight="1">
      <c r="A12" s="102"/>
      <c r="B12" s="18">
        <f>B13-1</f>
        <v>2005</v>
      </c>
      <c r="C12" s="19">
        <v>20274</v>
      </c>
      <c r="D12" s="20">
        <v>1284</v>
      </c>
      <c r="E12" s="20">
        <v>0</v>
      </c>
      <c r="F12" s="20">
        <v>-23</v>
      </c>
      <c r="G12" s="20">
        <v>0</v>
      </c>
      <c r="H12" s="20">
        <v>0</v>
      </c>
      <c r="I12" s="20">
        <v>-9162</v>
      </c>
      <c r="J12" s="20">
        <v>0</v>
      </c>
      <c r="K12" s="20">
        <v>0</v>
      </c>
      <c r="L12" s="21">
        <v>12373</v>
      </c>
      <c r="M12" s="85">
        <f>IF(C12=0,,-F12/C12)</f>
        <v>0.0011344579264082075</v>
      </c>
      <c r="N12" s="85">
        <f>IF(C12=0,,-I12/C12)</f>
        <v>0.45190884877182597</v>
      </c>
      <c r="O12" s="91">
        <f>IF(C12=0,,L12/C12)</f>
        <v>0.6102890401499458</v>
      </c>
    </row>
    <row r="13" spans="1:15" ht="11.25" customHeight="1">
      <c r="A13" s="103"/>
      <c r="B13" s="96">
        <v>2006</v>
      </c>
      <c r="C13" s="32">
        <v>30615</v>
      </c>
      <c r="D13" s="33">
        <v>3014</v>
      </c>
      <c r="E13" s="33">
        <v>0</v>
      </c>
      <c r="F13" s="33">
        <v>-1105</v>
      </c>
      <c r="G13" s="33">
        <v>0</v>
      </c>
      <c r="H13" s="33">
        <v>-1439</v>
      </c>
      <c r="I13" s="33">
        <v>-5681</v>
      </c>
      <c r="J13" s="33">
        <v>0</v>
      </c>
      <c r="K13" s="33">
        <v>0</v>
      </c>
      <c r="L13" s="34">
        <v>25404</v>
      </c>
      <c r="M13" s="92">
        <f>IF(C13=0,,-F13/C13)</f>
        <v>0.036093418259023353</v>
      </c>
      <c r="N13" s="92">
        <f>IF(C13=0,,-I13/C13)</f>
        <v>0.18556263269639064</v>
      </c>
      <c r="O13" s="93">
        <f>IF(C13=0,,L13/C13)</f>
        <v>0.8297893189612935</v>
      </c>
    </row>
    <row r="14" spans="1:15" ht="11.25" customHeight="1">
      <c r="A14" s="101" t="s">
        <v>46</v>
      </c>
      <c r="B14" s="28">
        <f>B16-2</f>
        <v>2004</v>
      </c>
      <c r="C14" s="94">
        <v>11722</v>
      </c>
      <c r="D14" s="29">
        <v>880</v>
      </c>
      <c r="E14" s="29">
        <v>0</v>
      </c>
      <c r="F14" s="29">
        <v>-17870</v>
      </c>
      <c r="G14" s="29">
        <v>0</v>
      </c>
      <c r="H14" s="29">
        <v>0</v>
      </c>
      <c r="I14" s="29">
        <v>-1006</v>
      </c>
      <c r="J14" s="29">
        <v>0</v>
      </c>
      <c r="K14" s="29">
        <v>0</v>
      </c>
      <c r="L14" s="30">
        <v>-6274</v>
      </c>
      <c r="M14" s="89">
        <f>IF(C14=0,,-F14/C14)</f>
        <v>1.5244838764715918</v>
      </c>
      <c r="N14" s="89">
        <f>IF(C14=0,,-I14/C14)</f>
        <v>0.08582153216174714</v>
      </c>
      <c r="O14" s="90">
        <f>IF(C14=0,,L14/C14)</f>
        <v>-0.5352328954103396</v>
      </c>
    </row>
    <row r="15" spans="1:15" ht="11.25" customHeight="1">
      <c r="A15" s="102"/>
      <c r="B15" s="18">
        <f>B16-1</f>
        <v>2005</v>
      </c>
      <c r="C15" s="19">
        <v>1484</v>
      </c>
      <c r="D15" s="20">
        <v>159</v>
      </c>
      <c r="E15" s="20">
        <v>0</v>
      </c>
      <c r="F15" s="20">
        <v>-6707</v>
      </c>
      <c r="G15" s="20">
        <v>0</v>
      </c>
      <c r="H15" s="20">
        <v>0</v>
      </c>
      <c r="I15" s="20">
        <v>-569</v>
      </c>
      <c r="J15" s="20">
        <v>0</v>
      </c>
      <c r="K15" s="20">
        <v>0</v>
      </c>
      <c r="L15" s="21">
        <v>-5633</v>
      </c>
      <c r="M15" s="85">
        <f>IF(C15=0,,-F15/C15)</f>
        <v>4.519541778975741</v>
      </c>
      <c r="N15" s="85">
        <f>IF(C15=0,,-I15/C15)</f>
        <v>0.3834231805929919</v>
      </c>
      <c r="O15" s="91">
        <f>IF(C15=0,,L15/C15)</f>
        <v>-3.795822102425876</v>
      </c>
    </row>
    <row r="16" spans="1:15" ht="11.25" customHeight="1">
      <c r="A16" s="103"/>
      <c r="B16" s="96">
        <v>2006</v>
      </c>
      <c r="C16" s="32">
        <v>6089</v>
      </c>
      <c r="D16" s="33">
        <v>142</v>
      </c>
      <c r="E16" s="33">
        <v>0</v>
      </c>
      <c r="F16" s="33">
        <v>-879</v>
      </c>
      <c r="G16" s="33">
        <v>0</v>
      </c>
      <c r="H16" s="33">
        <v>0</v>
      </c>
      <c r="I16" s="33">
        <v>-964</v>
      </c>
      <c r="J16" s="33">
        <v>0</v>
      </c>
      <c r="K16" s="33">
        <v>0</v>
      </c>
      <c r="L16" s="34">
        <v>4388</v>
      </c>
      <c r="M16" s="92">
        <f>IF(C16=0,,-F16/C16)</f>
        <v>0.14435867958613893</v>
      </c>
      <c r="N16" s="92">
        <f>IF(C16=0,,-I16/C16)</f>
        <v>0.1583182788635244</v>
      </c>
      <c r="O16" s="93">
        <f>IF(C16=0,,L16/C16)</f>
        <v>0.7206437838725571</v>
      </c>
    </row>
    <row r="17" spans="1:15" ht="11.25" customHeight="1">
      <c r="A17" s="101" t="s">
        <v>80</v>
      </c>
      <c r="B17" s="28">
        <f>B19-2</f>
        <v>2004</v>
      </c>
      <c r="C17" s="94">
        <v>75571</v>
      </c>
      <c r="D17" s="29">
        <v>512</v>
      </c>
      <c r="E17" s="29">
        <v>0</v>
      </c>
      <c r="F17" s="29">
        <v>-76405</v>
      </c>
      <c r="G17" s="29">
        <v>0</v>
      </c>
      <c r="H17" s="29">
        <v>0</v>
      </c>
      <c r="I17" s="29">
        <v>-1994</v>
      </c>
      <c r="J17" s="29">
        <v>0</v>
      </c>
      <c r="K17" s="29">
        <v>0</v>
      </c>
      <c r="L17" s="30">
        <v>-2316</v>
      </c>
      <c r="M17" s="89">
        <f>IF(C17=0,,-F17/C17)</f>
        <v>1.0110359794100912</v>
      </c>
      <c r="N17" s="89">
        <f>IF(C17=0,,-I17/C17)</f>
        <v>0.026385782906141245</v>
      </c>
      <c r="O17" s="90">
        <f>IF(C17=0,,L17/C17)</f>
        <v>-0.030646676635217213</v>
      </c>
    </row>
    <row r="18" spans="1:15" ht="11.25" customHeight="1">
      <c r="A18" s="102"/>
      <c r="B18" s="18">
        <f>B19-1</f>
        <v>2005</v>
      </c>
      <c r="C18" s="19">
        <v>116449</v>
      </c>
      <c r="D18" s="20">
        <v>565</v>
      </c>
      <c r="E18" s="20">
        <v>0</v>
      </c>
      <c r="F18" s="20">
        <v>-73773</v>
      </c>
      <c r="G18" s="20">
        <v>0</v>
      </c>
      <c r="H18" s="20">
        <v>0</v>
      </c>
      <c r="I18" s="20">
        <v>-5778</v>
      </c>
      <c r="J18" s="20">
        <v>0</v>
      </c>
      <c r="K18" s="20">
        <v>0</v>
      </c>
      <c r="L18" s="21">
        <v>37463</v>
      </c>
      <c r="M18" s="85">
        <f>IF(C18=0,,-F18/C18)</f>
        <v>0.6335219709915929</v>
      </c>
      <c r="N18" s="85">
        <f>IF(C18=0,,-I18/C18)</f>
        <v>0.04961828783415916</v>
      </c>
      <c r="O18" s="91">
        <f>IF(C18=0,,L18/C18)</f>
        <v>0.3217116505938222</v>
      </c>
    </row>
    <row r="19" spans="1:15" ht="11.25" customHeight="1">
      <c r="A19" s="103"/>
      <c r="B19" s="96">
        <v>2006</v>
      </c>
      <c r="C19" s="32">
        <v>121594</v>
      </c>
      <c r="D19" s="33">
        <v>920</v>
      </c>
      <c r="E19" s="33">
        <v>0</v>
      </c>
      <c r="F19" s="33">
        <v>-52164</v>
      </c>
      <c r="G19" s="33">
        <v>0</v>
      </c>
      <c r="H19" s="33">
        <v>0</v>
      </c>
      <c r="I19" s="33">
        <v>-6374</v>
      </c>
      <c r="J19" s="33">
        <v>0</v>
      </c>
      <c r="K19" s="33">
        <v>0</v>
      </c>
      <c r="L19" s="34">
        <v>63976</v>
      </c>
      <c r="M19" s="92">
        <f>IF(C19=0,,-F19/C19)</f>
        <v>0.42900143099166077</v>
      </c>
      <c r="N19" s="92">
        <f>IF(C19=0,,-I19/C19)</f>
        <v>0.052420349688306986</v>
      </c>
      <c r="O19" s="93">
        <f>IF(C19=0,,L19/C19)</f>
        <v>0.526144382124118</v>
      </c>
    </row>
    <row r="20" spans="1:15" ht="11.25" customHeight="1">
      <c r="A20" s="101" t="s">
        <v>57</v>
      </c>
      <c r="B20" s="28">
        <f>B22-2</f>
        <v>2004</v>
      </c>
      <c r="C20" s="94">
        <v>7344</v>
      </c>
      <c r="D20" s="29">
        <v>67</v>
      </c>
      <c r="E20" s="29">
        <v>0</v>
      </c>
      <c r="F20" s="29">
        <v>-4384</v>
      </c>
      <c r="G20" s="29">
        <v>0</v>
      </c>
      <c r="H20" s="29">
        <v>0</v>
      </c>
      <c r="I20" s="29">
        <v>-1547</v>
      </c>
      <c r="J20" s="29">
        <v>0</v>
      </c>
      <c r="K20" s="29">
        <v>0</v>
      </c>
      <c r="L20" s="30">
        <v>1480</v>
      </c>
      <c r="M20" s="89">
        <f>IF(C20=0,,-F20/C20)</f>
        <v>0.5969498910675382</v>
      </c>
      <c r="N20" s="89">
        <f>IF(C20=0,,-I20/C20)</f>
        <v>0.21064814814814814</v>
      </c>
      <c r="O20" s="90">
        <f>IF(C20=0,,L20/C20)</f>
        <v>0.20152505446623092</v>
      </c>
    </row>
    <row r="21" spans="1:15" ht="11.25" customHeight="1">
      <c r="A21" s="102"/>
      <c r="B21" s="18">
        <f>B22-1</f>
        <v>2005</v>
      </c>
      <c r="C21" s="19">
        <v>8167</v>
      </c>
      <c r="D21" s="20">
        <v>0</v>
      </c>
      <c r="E21" s="20">
        <v>0</v>
      </c>
      <c r="F21" s="20">
        <v>-2803</v>
      </c>
      <c r="G21" s="20">
        <v>0</v>
      </c>
      <c r="H21" s="20">
        <v>0</v>
      </c>
      <c r="I21" s="20">
        <v>-1602</v>
      </c>
      <c r="J21" s="20">
        <v>0</v>
      </c>
      <c r="K21" s="20">
        <v>0</v>
      </c>
      <c r="L21" s="21">
        <v>3762</v>
      </c>
      <c r="M21" s="85">
        <f>IF(C21=0,,-F21/C21)</f>
        <v>0.34321048120484876</v>
      </c>
      <c r="N21" s="85">
        <f>IF(C21=0,,-I21/C21)</f>
        <v>0.19615525896902167</v>
      </c>
      <c r="O21" s="91">
        <f>IF(C21=0,,L21/C21)</f>
        <v>0.46063425982612954</v>
      </c>
    </row>
    <row r="22" spans="1:15" ht="11.25" customHeight="1">
      <c r="A22" s="103"/>
      <c r="B22" s="96">
        <v>2006</v>
      </c>
      <c r="C22" s="32">
        <v>44414</v>
      </c>
      <c r="D22" s="33">
        <v>338</v>
      </c>
      <c r="E22" s="33">
        <v>0</v>
      </c>
      <c r="F22" s="33">
        <v>-52502</v>
      </c>
      <c r="G22" s="33">
        <v>0</v>
      </c>
      <c r="H22" s="33">
        <v>0</v>
      </c>
      <c r="I22" s="33">
        <v>-5863</v>
      </c>
      <c r="J22" s="33">
        <v>0</v>
      </c>
      <c r="K22" s="33">
        <v>0</v>
      </c>
      <c r="L22" s="34">
        <v>-13613</v>
      </c>
      <c r="M22" s="92">
        <f>IF(C22=0,,-F22/C22)</f>
        <v>1.1821047417480974</v>
      </c>
      <c r="N22" s="92">
        <f>IF(C22=0,,-I22/C22)</f>
        <v>0.13200792542891882</v>
      </c>
      <c r="O22" s="93">
        <f>IF(C22=0,,L22/C22)</f>
        <v>-0.30650245418111405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95713</v>
      </c>
      <c r="D7" s="49">
        <v>95713</v>
      </c>
      <c r="E7" s="48">
        <v>94637</v>
      </c>
      <c r="F7" s="50">
        <v>-98596</v>
      </c>
      <c r="G7" s="49">
        <v>-4547</v>
      </c>
      <c r="H7" s="51">
        <v>-7110</v>
      </c>
      <c r="I7" s="51">
        <v>-7110</v>
      </c>
      <c r="J7" s="48">
        <v>10090</v>
      </c>
      <c r="K7" s="50">
        <v>49773</v>
      </c>
      <c r="L7" s="50">
        <v>0</v>
      </c>
      <c r="M7" s="50">
        <v>1933</v>
      </c>
      <c r="N7" s="50">
        <v>61796</v>
      </c>
      <c r="O7" s="49">
        <v>61741</v>
      </c>
      <c r="P7" s="71">
        <f>IF(E7=0,,-F7/E7)</f>
        <v>1.04183353233936</v>
      </c>
      <c r="Q7" s="71">
        <f>IF(E7=0,,-G7/E7)</f>
        <v>0.048046747043968004</v>
      </c>
      <c r="R7" s="72">
        <f>IF(E7=0,,I7/E7)</f>
        <v>-0.0751291778057208</v>
      </c>
    </row>
    <row r="8" spans="1:18" ht="11.25" customHeight="1">
      <c r="A8" s="17"/>
      <c r="B8" s="18">
        <f>B9-1</f>
        <v>2005</v>
      </c>
      <c r="C8" s="52">
        <v>149121</v>
      </c>
      <c r="D8" s="53">
        <v>149121</v>
      </c>
      <c r="E8" s="52">
        <v>146374</v>
      </c>
      <c r="F8" s="54">
        <v>-83306</v>
      </c>
      <c r="G8" s="53">
        <v>-17111</v>
      </c>
      <c r="H8" s="55">
        <v>47965</v>
      </c>
      <c r="I8" s="55">
        <v>47965</v>
      </c>
      <c r="J8" s="52">
        <v>12837</v>
      </c>
      <c r="K8" s="54">
        <v>41778</v>
      </c>
      <c r="L8" s="54">
        <v>0</v>
      </c>
      <c r="M8" s="54">
        <v>1461</v>
      </c>
      <c r="N8" s="54">
        <v>56076</v>
      </c>
      <c r="O8" s="53">
        <v>56076</v>
      </c>
      <c r="P8" s="73">
        <f>IF(E8=0,,-F8/E8)</f>
        <v>0.5691311298454643</v>
      </c>
      <c r="Q8" s="73">
        <f>IF(E8=0,,-G8/E8)</f>
        <v>0.11689917608318418</v>
      </c>
      <c r="R8" s="74">
        <f>IF(E8=0,,I8/E8)</f>
        <v>0.32768797737303074</v>
      </c>
    </row>
    <row r="9" spans="1:18" ht="11.25" customHeight="1" thickBot="1">
      <c r="A9" s="22"/>
      <c r="B9" s="97">
        <v>2006</v>
      </c>
      <c r="C9" s="56">
        <v>254685</v>
      </c>
      <c r="D9" s="57">
        <v>254685</v>
      </c>
      <c r="E9" s="56">
        <v>202712</v>
      </c>
      <c r="F9" s="58">
        <v>-106650</v>
      </c>
      <c r="G9" s="57">
        <v>-18882</v>
      </c>
      <c r="H9" s="59">
        <v>80155</v>
      </c>
      <c r="I9" s="59">
        <v>80155</v>
      </c>
      <c r="J9" s="56">
        <v>64810</v>
      </c>
      <c r="K9" s="58">
        <v>49555</v>
      </c>
      <c r="L9" s="58">
        <v>0</v>
      </c>
      <c r="M9" s="58">
        <v>2747</v>
      </c>
      <c r="N9" s="58">
        <v>117112</v>
      </c>
      <c r="O9" s="57">
        <v>117112</v>
      </c>
      <c r="P9" s="75">
        <f>IF(E9=0,,-F9/E9)</f>
        <v>0.5261158688188169</v>
      </c>
      <c r="Q9" s="75">
        <f>IF(E9=0,,-G9/E9)</f>
        <v>0.09314692766091795</v>
      </c>
      <c r="R9" s="76">
        <f>IF(E9=0,,I9/E9)</f>
        <v>0.39541319704802874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79</v>
      </c>
      <c r="B11" s="28">
        <f>B13-2</f>
        <v>2004</v>
      </c>
      <c r="C11" s="64"/>
      <c r="D11" s="63"/>
      <c r="E11" s="64"/>
      <c r="F11" s="65"/>
      <c r="G11" s="63"/>
      <c r="H11" s="66"/>
      <c r="I11" s="64"/>
      <c r="J11" s="64"/>
      <c r="K11" s="65"/>
      <c r="L11" s="65"/>
      <c r="M11" s="65"/>
      <c r="N11" s="65"/>
      <c r="O11" s="63"/>
      <c r="P11" s="77">
        <f>IF(E11=0,,-F11/E11)</f>
        <v>0</v>
      </c>
      <c r="Q11" s="77">
        <f>IF(E11=0,,-G11/E11)</f>
        <v>0</v>
      </c>
      <c r="R11" s="78">
        <f>IF(E11=0,,I11/E11)</f>
        <v>0</v>
      </c>
    </row>
    <row r="12" spans="1:18" ht="11.25" customHeight="1">
      <c r="A12" s="102"/>
      <c r="B12" s="18">
        <f>B13-1</f>
        <v>2005</v>
      </c>
      <c r="C12" s="52">
        <v>20274</v>
      </c>
      <c r="D12" s="53">
        <v>20274</v>
      </c>
      <c r="E12" s="52">
        <v>20274</v>
      </c>
      <c r="F12" s="54">
        <v>-23</v>
      </c>
      <c r="G12" s="53">
        <v>-9162</v>
      </c>
      <c r="H12" s="55">
        <v>12373</v>
      </c>
      <c r="I12" s="52">
        <v>12373</v>
      </c>
      <c r="J12" s="52">
        <v>0</v>
      </c>
      <c r="K12" s="54">
        <v>7</v>
      </c>
      <c r="L12" s="54">
        <v>0</v>
      </c>
      <c r="M12" s="54">
        <v>0</v>
      </c>
      <c r="N12" s="54">
        <v>7</v>
      </c>
      <c r="O12" s="53">
        <v>7</v>
      </c>
      <c r="P12" s="73">
        <f>IF(E12=0,,-F12/E12)</f>
        <v>0.0011344579264082075</v>
      </c>
      <c r="Q12" s="73">
        <f>IF(E12=0,,-G12/E12)</f>
        <v>0.45190884877182597</v>
      </c>
      <c r="R12" s="79">
        <f>IF(E12=0,,I12/E12)</f>
        <v>0.6102890401499458</v>
      </c>
    </row>
    <row r="13" spans="1:18" ht="11.25" customHeight="1">
      <c r="A13" s="103"/>
      <c r="B13" s="31">
        <v>2006</v>
      </c>
      <c r="C13" s="67">
        <v>30615</v>
      </c>
      <c r="D13" s="68">
        <v>30615</v>
      </c>
      <c r="E13" s="67">
        <v>30615</v>
      </c>
      <c r="F13" s="69">
        <v>-1105</v>
      </c>
      <c r="G13" s="68">
        <v>-5681</v>
      </c>
      <c r="H13" s="70">
        <v>25404</v>
      </c>
      <c r="I13" s="67">
        <v>25404</v>
      </c>
      <c r="J13" s="67">
        <v>0</v>
      </c>
      <c r="K13" s="69">
        <v>665</v>
      </c>
      <c r="L13" s="69">
        <v>0</v>
      </c>
      <c r="M13" s="69">
        <v>0</v>
      </c>
      <c r="N13" s="69">
        <v>665</v>
      </c>
      <c r="O13" s="68">
        <v>665</v>
      </c>
      <c r="P13" s="80">
        <f>IF(E13=0,,-F13/E13)</f>
        <v>0.036093418259023353</v>
      </c>
      <c r="Q13" s="80">
        <f>IF(E13=0,,-G13/E13)</f>
        <v>0.18556263269639064</v>
      </c>
      <c r="R13" s="81">
        <f>IF(E13=0,,I13/E13)</f>
        <v>0.8297893189612935</v>
      </c>
    </row>
    <row r="14" spans="1:18" ht="11.25" customHeight="1">
      <c r="A14" s="101" t="s">
        <v>46</v>
      </c>
      <c r="B14" s="28">
        <f>B16-2</f>
        <v>2004</v>
      </c>
      <c r="C14" s="64">
        <v>11722</v>
      </c>
      <c r="D14" s="63">
        <v>11722</v>
      </c>
      <c r="E14" s="64">
        <v>11722</v>
      </c>
      <c r="F14" s="65">
        <v>-17870</v>
      </c>
      <c r="G14" s="63">
        <v>-1006</v>
      </c>
      <c r="H14" s="66">
        <v>-6274</v>
      </c>
      <c r="I14" s="64">
        <v>-6274</v>
      </c>
      <c r="J14" s="64">
        <v>0</v>
      </c>
      <c r="K14" s="65">
        <v>27860</v>
      </c>
      <c r="L14" s="65">
        <v>0</v>
      </c>
      <c r="M14" s="65">
        <v>1933</v>
      </c>
      <c r="N14" s="65">
        <v>29793</v>
      </c>
      <c r="O14" s="63">
        <v>29793</v>
      </c>
      <c r="P14" s="77">
        <f>IF(E14=0,,-F14/E14)</f>
        <v>1.5244838764715918</v>
      </c>
      <c r="Q14" s="77">
        <f>IF(E14=0,,-G14/E14)</f>
        <v>0.08582153216174714</v>
      </c>
      <c r="R14" s="78">
        <f>IF(E14=0,,I14/E14)</f>
        <v>-0.5352328954103396</v>
      </c>
    </row>
    <row r="15" spans="1:18" ht="11.25" customHeight="1">
      <c r="A15" s="102"/>
      <c r="B15" s="18">
        <f>B16-1</f>
        <v>2005</v>
      </c>
      <c r="C15" s="52">
        <v>1484</v>
      </c>
      <c r="D15" s="53">
        <v>1484</v>
      </c>
      <c r="E15" s="52">
        <v>1484</v>
      </c>
      <c r="F15" s="54">
        <v>-6707</v>
      </c>
      <c r="G15" s="53">
        <v>-569</v>
      </c>
      <c r="H15" s="55">
        <v>-5633</v>
      </c>
      <c r="I15" s="52">
        <v>-5633</v>
      </c>
      <c r="J15" s="52">
        <v>0</v>
      </c>
      <c r="K15" s="54">
        <v>6986</v>
      </c>
      <c r="L15" s="54">
        <v>0</v>
      </c>
      <c r="M15" s="54">
        <v>559</v>
      </c>
      <c r="N15" s="54">
        <v>7545</v>
      </c>
      <c r="O15" s="53">
        <v>7545</v>
      </c>
      <c r="P15" s="73">
        <f>IF(E15=0,,-F15/E15)</f>
        <v>4.519541778975741</v>
      </c>
      <c r="Q15" s="73">
        <f>IF(E15=0,,-G15/E15)</f>
        <v>0.3834231805929919</v>
      </c>
      <c r="R15" s="79">
        <f>IF(E15=0,,I15/E15)</f>
        <v>-3.795822102425876</v>
      </c>
    </row>
    <row r="16" spans="1:18" ht="11.25" customHeight="1">
      <c r="A16" s="103"/>
      <c r="B16" s="31">
        <v>2006</v>
      </c>
      <c r="C16" s="67">
        <v>6089</v>
      </c>
      <c r="D16" s="68">
        <v>6089</v>
      </c>
      <c r="E16" s="67">
        <v>6089</v>
      </c>
      <c r="F16" s="69">
        <v>-879</v>
      </c>
      <c r="G16" s="68">
        <v>-964</v>
      </c>
      <c r="H16" s="70">
        <v>4388</v>
      </c>
      <c r="I16" s="67">
        <v>4388</v>
      </c>
      <c r="J16" s="67">
        <v>0</v>
      </c>
      <c r="K16" s="69">
        <v>4769</v>
      </c>
      <c r="L16" s="69">
        <v>0</v>
      </c>
      <c r="M16" s="69">
        <v>382</v>
      </c>
      <c r="N16" s="69">
        <v>5151</v>
      </c>
      <c r="O16" s="68">
        <v>5151</v>
      </c>
      <c r="P16" s="80">
        <f>IF(E16=0,,-F16/E16)</f>
        <v>0.14435867958613893</v>
      </c>
      <c r="Q16" s="80">
        <f>IF(E16=0,,-G16/E16)</f>
        <v>0.1583182788635244</v>
      </c>
      <c r="R16" s="81">
        <f>IF(E16=0,,I16/E16)</f>
        <v>0.7206437838725571</v>
      </c>
    </row>
    <row r="17" spans="1:18" ht="11.25" customHeight="1">
      <c r="A17" s="101" t="s">
        <v>80</v>
      </c>
      <c r="B17" s="28">
        <f>B19-2</f>
        <v>2004</v>
      </c>
      <c r="C17" s="64">
        <v>76207</v>
      </c>
      <c r="D17" s="63">
        <v>76207</v>
      </c>
      <c r="E17" s="64">
        <v>75571</v>
      </c>
      <c r="F17" s="65">
        <v>-76405</v>
      </c>
      <c r="G17" s="63">
        <v>-1994</v>
      </c>
      <c r="H17" s="66">
        <v>-2316</v>
      </c>
      <c r="I17" s="64">
        <v>-2316</v>
      </c>
      <c r="J17" s="64">
        <v>6766</v>
      </c>
      <c r="K17" s="65">
        <v>17434</v>
      </c>
      <c r="L17" s="65">
        <v>0</v>
      </c>
      <c r="M17" s="65">
        <v>0</v>
      </c>
      <c r="N17" s="65">
        <v>24200</v>
      </c>
      <c r="O17" s="63">
        <v>24200</v>
      </c>
      <c r="P17" s="77">
        <f>IF(E17=0,,-F17/E17)</f>
        <v>1.0110359794100912</v>
      </c>
      <c r="Q17" s="77">
        <f>IF(E17=0,,-G17/E17)</f>
        <v>0.026385782906141245</v>
      </c>
      <c r="R17" s="78">
        <f>IF(E17=0,,I17/E17)</f>
        <v>-0.030646676635217213</v>
      </c>
    </row>
    <row r="18" spans="1:18" ht="11.25" customHeight="1">
      <c r="A18" s="102"/>
      <c r="B18" s="18">
        <f>B19-1</f>
        <v>2005</v>
      </c>
      <c r="C18" s="52">
        <v>119177</v>
      </c>
      <c r="D18" s="53">
        <v>119177</v>
      </c>
      <c r="E18" s="52">
        <v>116449</v>
      </c>
      <c r="F18" s="54">
        <v>-73773</v>
      </c>
      <c r="G18" s="53">
        <v>-5778</v>
      </c>
      <c r="H18" s="55">
        <v>37463</v>
      </c>
      <c r="I18" s="52">
        <v>37463</v>
      </c>
      <c r="J18" s="52">
        <v>9494</v>
      </c>
      <c r="K18" s="54">
        <v>30049</v>
      </c>
      <c r="L18" s="54">
        <v>0</v>
      </c>
      <c r="M18" s="54">
        <v>902</v>
      </c>
      <c r="N18" s="54">
        <v>40445</v>
      </c>
      <c r="O18" s="53">
        <v>40445</v>
      </c>
      <c r="P18" s="73">
        <f>IF(E18=0,,-F18/E18)</f>
        <v>0.6335219709915929</v>
      </c>
      <c r="Q18" s="73">
        <f>IF(E18=0,,-G18/E18)</f>
        <v>0.04961828783415916</v>
      </c>
      <c r="R18" s="79">
        <f>IF(E18=0,,I18/E18)</f>
        <v>0.3217116505938222</v>
      </c>
    </row>
    <row r="19" spans="1:18" ht="11.25" customHeight="1">
      <c r="A19" s="103"/>
      <c r="B19" s="31">
        <v>2006</v>
      </c>
      <c r="C19" s="67">
        <v>119969</v>
      </c>
      <c r="D19" s="68">
        <v>119969</v>
      </c>
      <c r="E19" s="67">
        <v>121594</v>
      </c>
      <c r="F19" s="69">
        <v>-52164</v>
      </c>
      <c r="G19" s="68">
        <v>-6374</v>
      </c>
      <c r="H19" s="70">
        <v>63976</v>
      </c>
      <c r="I19" s="67">
        <v>63976</v>
      </c>
      <c r="J19" s="67">
        <v>7869</v>
      </c>
      <c r="K19" s="69">
        <v>25504</v>
      </c>
      <c r="L19" s="69">
        <v>0</v>
      </c>
      <c r="M19" s="69">
        <v>765</v>
      </c>
      <c r="N19" s="69">
        <v>34138</v>
      </c>
      <c r="O19" s="68">
        <v>34138</v>
      </c>
      <c r="P19" s="80">
        <f>IF(E19=0,,-F19/E19)</f>
        <v>0.42900143099166077</v>
      </c>
      <c r="Q19" s="80">
        <f>IF(E19=0,,-G19/E19)</f>
        <v>0.052420349688306986</v>
      </c>
      <c r="R19" s="81">
        <f>IF(E19=0,,I19/E19)</f>
        <v>0.526144382124118</v>
      </c>
    </row>
    <row r="20" spans="1:18" ht="11.25" customHeight="1">
      <c r="A20" s="101" t="s">
        <v>57</v>
      </c>
      <c r="B20" s="28">
        <f>B22-2</f>
        <v>2004</v>
      </c>
      <c r="C20" s="64">
        <v>7784</v>
      </c>
      <c r="D20" s="63">
        <v>7784</v>
      </c>
      <c r="E20" s="64">
        <v>7344</v>
      </c>
      <c r="F20" s="65">
        <v>-4321</v>
      </c>
      <c r="G20" s="63">
        <v>-1547</v>
      </c>
      <c r="H20" s="66">
        <v>1480</v>
      </c>
      <c r="I20" s="64">
        <v>1480</v>
      </c>
      <c r="J20" s="64">
        <v>3324</v>
      </c>
      <c r="K20" s="65">
        <v>4479</v>
      </c>
      <c r="L20" s="65">
        <v>0</v>
      </c>
      <c r="M20" s="65">
        <v>0</v>
      </c>
      <c r="N20" s="65">
        <v>7803</v>
      </c>
      <c r="O20" s="63">
        <v>7748</v>
      </c>
      <c r="P20" s="77">
        <f>IF(E20=0,,-F20/E20)</f>
        <v>0.588371459694989</v>
      </c>
      <c r="Q20" s="77">
        <f>IF(E20=0,,-G20/E20)</f>
        <v>0.21064814814814814</v>
      </c>
      <c r="R20" s="78">
        <f>IF(E20=0,,I20/E20)</f>
        <v>0.20152505446623092</v>
      </c>
    </row>
    <row r="21" spans="1:18" ht="11.25" customHeight="1">
      <c r="A21" s="102"/>
      <c r="B21" s="18">
        <f>B22-1</f>
        <v>2005</v>
      </c>
      <c r="C21" s="52">
        <v>8186</v>
      </c>
      <c r="D21" s="53">
        <v>8186</v>
      </c>
      <c r="E21" s="52">
        <v>8167</v>
      </c>
      <c r="F21" s="54">
        <v>-2803</v>
      </c>
      <c r="G21" s="53">
        <v>-1602</v>
      </c>
      <c r="H21" s="55">
        <v>3762</v>
      </c>
      <c r="I21" s="52">
        <v>3762</v>
      </c>
      <c r="J21" s="52">
        <v>3343</v>
      </c>
      <c r="K21" s="54">
        <v>4736</v>
      </c>
      <c r="L21" s="54">
        <v>0</v>
      </c>
      <c r="M21" s="54">
        <v>0</v>
      </c>
      <c r="N21" s="54">
        <v>8079</v>
      </c>
      <c r="O21" s="53">
        <v>8079</v>
      </c>
      <c r="P21" s="73">
        <f>IF(E21=0,,-F21/E21)</f>
        <v>0.34321048120484876</v>
      </c>
      <c r="Q21" s="73">
        <f>IF(E21=0,,-G21/E21)</f>
        <v>0.19615525896902167</v>
      </c>
      <c r="R21" s="79">
        <f>IF(E21=0,,I21/E21)</f>
        <v>0.46063425982612954</v>
      </c>
    </row>
    <row r="22" spans="1:18" ht="11.25" customHeight="1">
      <c r="A22" s="103"/>
      <c r="B22" s="31">
        <v>2006</v>
      </c>
      <c r="C22" s="67">
        <v>98012</v>
      </c>
      <c r="D22" s="68">
        <v>98012</v>
      </c>
      <c r="E22" s="67">
        <v>44414</v>
      </c>
      <c r="F22" s="69">
        <v>-52502</v>
      </c>
      <c r="G22" s="68">
        <v>-5863</v>
      </c>
      <c r="H22" s="70">
        <v>-13613</v>
      </c>
      <c r="I22" s="67">
        <v>-13613</v>
      </c>
      <c r="J22" s="67">
        <v>56941</v>
      </c>
      <c r="K22" s="69">
        <v>18617</v>
      </c>
      <c r="L22" s="69">
        <v>0</v>
      </c>
      <c r="M22" s="69">
        <v>1600</v>
      </c>
      <c r="N22" s="69">
        <v>77158</v>
      </c>
      <c r="O22" s="68">
        <v>77158</v>
      </c>
      <c r="P22" s="80">
        <f>IF(E22=0,,-F22/E22)</f>
        <v>1.1821047417480974</v>
      </c>
      <c r="Q22" s="80">
        <f>IF(E22=0,,-G22/E22)</f>
        <v>0.13200792542891882</v>
      </c>
      <c r="R22" s="81">
        <f>IF(E22=0,,I22/E22)</f>
        <v>-0.30650245418111405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1208800</v>
      </c>
      <c r="D7" s="15">
        <v>17227</v>
      </c>
      <c r="E7" s="15">
        <v>0</v>
      </c>
      <c r="F7" s="15">
        <v>-810727</v>
      </c>
      <c r="G7" s="15">
        <v>0</v>
      </c>
      <c r="H7" s="15">
        <v>0</v>
      </c>
      <c r="I7" s="15">
        <v>-301170</v>
      </c>
      <c r="J7" s="15">
        <v>0</v>
      </c>
      <c r="K7" s="15">
        <v>0</v>
      </c>
      <c r="L7" s="16">
        <v>114130</v>
      </c>
      <c r="M7" s="83">
        <f>IF(C7=0,,-F7/C7)</f>
        <v>0.6706874586366645</v>
      </c>
      <c r="N7" s="83">
        <f>IF(C7=0,,-I7/C7)</f>
        <v>0.24914791528788882</v>
      </c>
      <c r="O7" s="84">
        <f>IF(C7=0,,L7/C7)</f>
        <v>0.09441594970218399</v>
      </c>
    </row>
    <row r="8" spans="1:15" ht="11.25" customHeight="1">
      <c r="A8" s="17"/>
      <c r="B8" s="18">
        <f>B9-1</f>
        <v>2005</v>
      </c>
      <c r="C8" s="19">
        <v>1335877</v>
      </c>
      <c r="D8" s="20">
        <v>15259</v>
      </c>
      <c r="E8" s="20">
        <v>0</v>
      </c>
      <c r="F8" s="20">
        <v>-930374</v>
      </c>
      <c r="G8" s="20">
        <v>0</v>
      </c>
      <c r="H8" s="20">
        <v>0</v>
      </c>
      <c r="I8" s="20">
        <v>-337620</v>
      </c>
      <c r="J8" s="20">
        <v>0</v>
      </c>
      <c r="K8" s="20">
        <v>0</v>
      </c>
      <c r="L8" s="21">
        <v>83142</v>
      </c>
      <c r="M8" s="85">
        <f>IF(C8=0,,-F8/C8)</f>
        <v>0.6964518439946192</v>
      </c>
      <c r="N8" s="85">
        <f>IF(C8=0,,-I8/C8)</f>
        <v>0.2527328489074967</v>
      </c>
      <c r="O8" s="86">
        <f>IF(C8=0,,L8/C8)</f>
        <v>0.06223776590210027</v>
      </c>
    </row>
    <row r="9" spans="1:15" ht="11.25" customHeight="1" thickBot="1">
      <c r="A9" s="22"/>
      <c r="B9" s="97">
        <v>2006</v>
      </c>
      <c r="C9" s="23">
        <v>1478671</v>
      </c>
      <c r="D9" s="24">
        <v>17054</v>
      </c>
      <c r="E9" s="24">
        <v>0</v>
      </c>
      <c r="F9" s="24">
        <v>-1063270</v>
      </c>
      <c r="G9" s="24">
        <v>0</v>
      </c>
      <c r="H9" s="24">
        <v>0</v>
      </c>
      <c r="I9" s="24">
        <v>-370401</v>
      </c>
      <c r="J9" s="24">
        <v>0</v>
      </c>
      <c r="K9" s="24">
        <v>0</v>
      </c>
      <c r="L9" s="25">
        <v>62054</v>
      </c>
      <c r="M9" s="87">
        <f>IF(C9=0,,-F9/C9)</f>
        <v>0.7190713823426577</v>
      </c>
      <c r="N9" s="87">
        <f>IF(C9=0,,-I9/C9)</f>
        <v>0.25049588448005</v>
      </c>
      <c r="O9" s="88">
        <f>IF(C9=0,,L9/C9)</f>
        <v>0.0419660627685266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46</v>
      </c>
      <c r="B11" s="28">
        <f>B13-2</f>
        <v>2004</v>
      </c>
      <c r="C11" s="94">
        <v>218017</v>
      </c>
      <c r="D11" s="29">
        <v>3543</v>
      </c>
      <c r="E11" s="29">
        <v>0</v>
      </c>
      <c r="F11" s="29">
        <v>-165171</v>
      </c>
      <c r="G11" s="29">
        <v>0</v>
      </c>
      <c r="H11" s="29">
        <v>0</v>
      </c>
      <c r="I11" s="29">
        <v>-40810</v>
      </c>
      <c r="J11" s="29">
        <v>0</v>
      </c>
      <c r="K11" s="29">
        <v>0</v>
      </c>
      <c r="L11" s="30">
        <v>15579</v>
      </c>
      <c r="M11" s="89">
        <f>IF(C11=0,,-F11/C11)</f>
        <v>0.7576060582431645</v>
      </c>
      <c r="N11" s="89">
        <f>IF(C11=0,,-I11/C11)</f>
        <v>0.18718723769247353</v>
      </c>
      <c r="O11" s="90">
        <f>IF(C11=0,,L11/C11)</f>
        <v>0.07145773036047648</v>
      </c>
    </row>
    <row r="12" spans="1:15" ht="11.25" customHeight="1">
      <c r="A12" s="102"/>
      <c r="B12" s="18">
        <f>B13-1</f>
        <v>2005</v>
      </c>
      <c r="C12" s="19">
        <v>261725</v>
      </c>
      <c r="D12" s="20">
        <v>3564</v>
      </c>
      <c r="E12" s="20">
        <v>0</v>
      </c>
      <c r="F12" s="20">
        <v>-213363</v>
      </c>
      <c r="G12" s="20">
        <v>0</v>
      </c>
      <c r="H12" s="20">
        <v>0</v>
      </c>
      <c r="I12" s="20">
        <v>-44998</v>
      </c>
      <c r="J12" s="20">
        <v>0</v>
      </c>
      <c r="K12" s="20">
        <v>0</v>
      </c>
      <c r="L12" s="21">
        <v>6928</v>
      </c>
      <c r="M12" s="85">
        <f>IF(C12=0,,-F12/C12)</f>
        <v>0.815218263444455</v>
      </c>
      <c r="N12" s="85">
        <f>IF(C12=0,,-I12/C12)</f>
        <v>0.17192855095997708</v>
      </c>
      <c r="O12" s="91">
        <f>IF(C12=0,,L12/C12)</f>
        <v>0.02647053204699589</v>
      </c>
    </row>
    <row r="13" spans="1:15" ht="11.25" customHeight="1">
      <c r="A13" s="103"/>
      <c r="B13" s="96">
        <v>2006</v>
      </c>
      <c r="C13" s="32">
        <v>293708</v>
      </c>
      <c r="D13" s="33">
        <v>5565</v>
      </c>
      <c r="E13" s="33">
        <v>0</v>
      </c>
      <c r="F13" s="33">
        <v>-231376</v>
      </c>
      <c r="G13" s="33">
        <v>0</v>
      </c>
      <c r="H13" s="33">
        <v>0</v>
      </c>
      <c r="I13" s="33">
        <v>-43785</v>
      </c>
      <c r="J13" s="33">
        <v>0</v>
      </c>
      <c r="K13" s="33">
        <v>0</v>
      </c>
      <c r="L13" s="34">
        <v>24112</v>
      </c>
      <c r="M13" s="92">
        <f>IF(C13=0,,-F13/C13)</f>
        <v>0.787775613875005</v>
      </c>
      <c r="N13" s="92">
        <f>IF(C13=0,,-I13/C13)</f>
        <v>0.14907663393574572</v>
      </c>
      <c r="O13" s="93">
        <f>IF(C13=0,,L13/C13)</f>
        <v>0.08209514211393629</v>
      </c>
    </row>
    <row r="14" spans="1:15" ht="11.25" customHeight="1">
      <c r="A14" s="101" t="s">
        <v>47</v>
      </c>
      <c r="B14" s="28">
        <f>B16-2</f>
        <v>2004</v>
      </c>
      <c r="C14" s="94">
        <v>127169</v>
      </c>
      <c r="D14" s="29">
        <v>2084</v>
      </c>
      <c r="E14" s="29">
        <v>0</v>
      </c>
      <c r="F14" s="29">
        <v>-97123</v>
      </c>
      <c r="G14" s="29">
        <v>0</v>
      </c>
      <c r="H14" s="29">
        <v>0</v>
      </c>
      <c r="I14" s="29">
        <v>-21272</v>
      </c>
      <c r="J14" s="29">
        <v>0</v>
      </c>
      <c r="K14" s="29">
        <v>0</v>
      </c>
      <c r="L14" s="30">
        <v>10858</v>
      </c>
      <c r="M14" s="89">
        <f>IF(C14=0,,-F14/C14)</f>
        <v>0.7637317270718492</v>
      </c>
      <c r="N14" s="89">
        <f>IF(C14=0,,-I14/C14)</f>
        <v>0.16727347073579252</v>
      </c>
      <c r="O14" s="90">
        <f>IF(C14=0,,L14/C14)</f>
        <v>0.08538244383458232</v>
      </c>
    </row>
    <row r="15" spans="1:15" ht="11.25" customHeight="1">
      <c r="A15" s="102"/>
      <c r="B15" s="18">
        <f>B16-1</f>
        <v>2005</v>
      </c>
      <c r="C15" s="19">
        <v>136096</v>
      </c>
      <c r="D15" s="20">
        <v>0</v>
      </c>
      <c r="E15" s="20">
        <v>0</v>
      </c>
      <c r="F15" s="20">
        <v>-104019</v>
      </c>
      <c r="G15" s="20">
        <v>0</v>
      </c>
      <c r="H15" s="20">
        <v>0</v>
      </c>
      <c r="I15" s="20">
        <v>-28448</v>
      </c>
      <c r="J15" s="20">
        <v>0</v>
      </c>
      <c r="K15" s="20">
        <v>0</v>
      </c>
      <c r="L15" s="21">
        <v>3629</v>
      </c>
      <c r="M15" s="85">
        <f>IF(C15=0,,-F15/C15)</f>
        <v>0.7643060780625441</v>
      </c>
      <c r="N15" s="85">
        <f>IF(C15=0,,-I15/C15)</f>
        <v>0.2090289207618152</v>
      </c>
      <c r="O15" s="91">
        <f>IF(C15=0,,L15/C15)</f>
        <v>0.026665001175640725</v>
      </c>
    </row>
    <row r="16" spans="1:15" ht="11.25" customHeight="1">
      <c r="A16" s="103"/>
      <c r="B16" s="96">
        <v>2006</v>
      </c>
      <c r="C16" s="32">
        <v>154801</v>
      </c>
      <c r="D16" s="33">
        <v>2813</v>
      </c>
      <c r="E16" s="33">
        <v>0</v>
      </c>
      <c r="F16" s="33">
        <v>-137783</v>
      </c>
      <c r="G16" s="33">
        <v>0</v>
      </c>
      <c r="H16" s="33">
        <v>0</v>
      </c>
      <c r="I16" s="33">
        <v>-30730</v>
      </c>
      <c r="J16" s="33">
        <v>0</v>
      </c>
      <c r="K16" s="33">
        <v>0</v>
      </c>
      <c r="L16" s="34">
        <v>-10899</v>
      </c>
      <c r="M16" s="92">
        <f>IF(C16=0,,-F16/C16)</f>
        <v>0.8900653096556224</v>
      </c>
      <c r="N16" s="92">
        <f>IF(C16=0,,-I16/C16)</f>
        <v>0.1985129295030394</v>
      </c>
      <c r="O16" s="93">
        <f>IF(C16=0,,L16/C16)</f>
        <v>-0.07040652192169301</v>
      </c>
    </row>
    <row r="17" spans="1:15" ht="11.25" customHeight="1">
      <c r="A17" s="101" t="s">
        <v>50</v>
      </c>
      <c r="B17" s="28">
        <f>B19-2</f>
        <v>2004</v>
      </c>
      <c r="C17" s="94">
        <v>768397</v>
      </c>
      <c r="D17" s="29">
        <v>10478</v>
      </c>
      <c r="E17" s="29">
        <v>0</v>
      </c>
      <c r="F17" s="29">
        <v>-481640</v>
      </c>
      <c r="G17" s="29">
        <v>0</v>
      </c>
      <c r="H17" s="29">
        <v>0</v>
      </c>
      <c r="I17" s="29">
        <v>-222981</v>
      </c>
      <c r="J17" s="29">
        <v>0</v>
      </c>
      <c r="K17" s="29">
        <v>0</v>
      </c>
      <c r="L17" s="30">
        <v>74254</v>
      </c>
      <c r="M17" s="89">
        <f>IF(C17=0,,-F17/C17)</f>
        <v>0.626811400877411</v>
      </c>
      <c r="N17" s="89">
        <f>IF(C17=0,,-I17/C17)</f>
        <v>0.29018983676406856</v>
      </c>
      <c r="O17" s="90">
        <f>IF(C17=0,,L17/C17)</f>
        <v>0.09663494261429964</v>
      </c>
    </row>
    <row r="18" spans="1:15" ht="11.25" customHeight="1">
      <c r="A18" s="102"/>
      <c r="B18" s="18">
        <f>B19-1</f>
        <v>2005</v>
      </c>
      <c r="C18" s="19">
        <v>817711</v>
      </c>
      <c r="D18" s="20">
        <v>10518</v>
      </c>
      <c r="E18" s="20">
        <v>0</v>
      </c>
      <c r="F18" s="20">
        <v>-526767</v>
      </c>
      <c r="G18" s="20">
        <v>0</v>
      </c>
      <c r="H18" s="20">
        <v>0</v>
      </c>
      <c r="I18" s="20">
        <v>-241325</v>
      </c>
      <c r="J18" s="20">
        <v>0</v>
      </c>
      <c r="K18" s="20">
        <v>0</v>
      </c>
      <c r="L18" s="21">
        <v>60137</v>
      </c>
      <c r="M18" s="85">
        <f>IF(C18=0,,-F18/C18)</f>
        <v>0.6441970329370645</v>
      </c>
      <c r="N18" s="85">
        <f>IF(C18=0,,-I18/C18)</f>
        <v>0.2951226044409333</v>
      </c>
      <c r="O18" s="91">
        <f>IF(C18=0,,L18/C18)</f>
        <v>0.07354309774480226</v>
      </c>
    </row>
    <row r="19" spans="1:15" ht="11.25" customHeight="1">
      <c r="A19" s="103"/>
      <c r="B19" s="96">
        <v>2006</v>
      </c>
      <c r="C19" s="32">
        <v>901719</v>
      </c>
      <c r="D19" s="33">
        <v>6934</v>
      </c>
      <c r="E19" s="33">
        <v>0</v>
      </c>
      <c r="F19" s="33">
        <v>-596234</v>
      </c>
      <c r="G19" s="33">
        <v>0</v>
      </c>
      <c r="H19" s="33">
        <v>0</v>
      </c>
      <c r="I19" s="33">
        <v>-264428</v>
      </c>
      <c r="J19" s="33">
        <v>0</v>
      </c>
      <c r="K19" s="33">
        <v>0</v>
      </c>
      <c r="L19" s="34">
        <v>47991</v>
      </c>
      <c r="M19" s="92">
        <f>IF(C19=0,,-F19/C19)</f>
        <v>0.6612192933718819</v>
      </c>
      <c r="N19" s="92">
        <f>IF(C19=0,,-I19/C19)</f>
        <v>0.293248783711999</v>
      </c>
      <c r="O19" s="93">
        <f>IF(C19=0,,L19/C19)</f>
        <v>0.0532216799246772</v>
      </c>
    </row>
    <row r="20" spans="1:15" ht="11.25" customHeight="1">
      <c r="A20" s="101" t="s">
        <v>54</v>
      </c>
      <c r="B20" s="28">
        <f>B22-2</f>
        <v>2004</v>
      </c>
      <c r="C20" s="94">
        <v>95217</v>
      </c>
      <c r="D20" s="29">
        <v>1122</v>
      </c>
      <c r="E20" s="29">
        <v>0</v>
      </c>
      <c r="F20" s="29">
        <v>-66793</v>
      </c>
      <c r="G20" s="29">
        <v>0</v>
      </c>
      <c r="H20" s="29">
        <v>0</v>
      </c>
      <c r="I20" s="29">
        <v>-16107</v>
      </c>
      <c r="J20" s="29">
        <v>0</v>
      </c>
      <c r="K20" s="29">
        <v>0</v>
      </c>
      <c r="L20" s="30">
        <v>13439</v>
      </c>
      <c r="M20" s="89">
        <f>IF(C20=0,,-F20/C20)</f>
        <v>0.7014818782360293</v>
      </c>
      <c r="N20" s="89">
        <f>IF(C20=0,,-I20/C20)</f>
        <v>0.16916096915466775</v>
      </c>
      <c r="O20" s="90">
        <f>IF(C20=0,,L20/C20)</f>
        <v>0.14114076267893338</v>
      </c>
    </row>
    <row r="21" spans="1:15" ht="11.25" customHeight="1">
      <c r="A21" s="102"/>
      <c r="B21" s="18">
        <f>B22-1</f>
        <v>2005</v>
      </c>
      <c r="C21" s="19">
        <v>120345</v>
      </c>
      <c r="D21" s="20">
        <v>1177</v>
      </c>
      <c r="E21" s="20">
        <v>0</v>
      </c>
      <c r="F21" s="20">
        <v>-86225</v>
      </c>
      <c r="G21" s="20">
        <v>0</v>
      </c>
      <c r="H21" s="20">
        <v>0</v>
      </c>
      <c r="I21" s="20">
        <v>-22849</v>
      </c>
      <c r="J21" s="20">
        <v>0</v>
      </c>
      <c r="K21" s="20">
        <v>0</v>
      </c>
      <c r="L21" s="21">
        <v>12448</v>
      </c>
      <c r="M21" s="85">
        <f>IF(C21=0,,-F21/C21)</f>
        <v>0.7164817815447255</v>
      </c>
      <c r="N21" s="85">
        <f>IF(C21=0,,-I21/C21)</f>
        <v>0.18986247870705056</v>
      </c>
      <c r="O21" s="91">
        <f>IF(C21=0,,L21/C21)</f>
        <v>0.10343595496281524</v>
      </c>
    </row>
    <row r="22" spans="1:15" ht="11.25" customHeight="1">
      <c r="A22" s="103"/>
      <c r="B22" s="96">
        <v>2006</v>
      </c>
      <c r="C22" s="32">
        <v>128443</v>
      </c>
      <c r="D22" s="33">
        <v>1742</v>
      </c>
      <c r="E22" s="33">
        <v>0</v>
      </c>
      <c r="F22" s="33">
        <v>-97877</v>
      </c>
      <c r="G22" s="33">
        <v>0</v>
      </c>
      <c r="H22" s="33">
        <v>0</v>
      </c>
      <c r="I22" s="33">
        <v>-31458</v>
      </c>
      <c r="J22" s="33">
        <v>0</v>
      </c>
      <c r="K22" s="33">
        <v>0</v>
      </c>
      <c r="L22" s="34">
        <v>850</v>
      </c>
      <c r="M22" s="92">
        <f>IF(C22=0,,-F22/C22)</f>
        <v>0.7620267355947774</v>
      </c>
      <c r="N22" s="92">
        <f>IF(C22=0,,-I22/C22)</f>
        <v>0.24491797918142677</v>
      </c>
      <c r="O22" s="93">
        <f>IF(C22=0,,L22/C22)</f>
        <v>0.006617721479566812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1284464</v>
      </c>
      <c r="D7" s="49">
        <v>1258679</v>
      </c>
      <c r="E7" s="48">
        <v>1235393</v>
      </c>
      <c r="F7" s="50">
        <v>-807590</v>
      </c>
      <c r="G7" s="49">
        <v>-305284</v>
      </c>
      <c r="H7" s="51">
        <v>114130</v>
      </c>
      <c r="I7" s="51">
        <v>114130</v>
      </c>
      <c r="J7" s="48">
        <v>603417</v>
      </c>
      <c r="K7" s="50">
        <v>142085</v>
      </c>
      <c r="L7" s="50">
        <v>0</v>
      </c>
      <c r="M7" s="50">
        <v>6856</v>
      </c>
      <c r="N7" s="50">
        <v>752358</v>
      </c>
      <c r="O7" s="49">
        <v>727886</v>
      </c>
      <c r="P7" s="71">
        <f>IF(E7=0,,-F7/E7)</f>
        <v>0.653711005323812</v>
      </c>
      <c r="Q7" s="71">
        <f>IF(E7=0,,-G7/E7)</f>
        <v>0.24711488570843448</v>
      </c>
      <c r="R7" s="72">
        <f>IF(E7=0,,I7/E7)</f>
        <v>0.0923835572971516</v>
      </c>
    </row>
    <row r="8" spans="1:18" ht="11.25" customHeight="1">
      <c r="A8" s="17"/>
      <c r="B8" s="18">
        <f>B9-1</f>
        <v>2005</v>
      </c>
      <c r="C8" s="52">
        <v>1404722</v>
      </c>
      <c r="D8" s="53">
        <v>1397387</v>
      </c>
      <c r="E8" s="52">
        <v>1343658</v>
      </c>
      <c r="F8" s="54">
        <v>-938615</v>
      </c>
      <c r="G8" s="53">
        <v>-337678</v>
      </c>
      <c r="H8" s="55">
        <v>83142</v>
      </c>
      <c r="I8" s="55">
        <v>83142</v>
      </c>
      <c r="J8" s="52">
        <v>664481</v>
      </c>
      <c r="K8" s="54">
        <v>157744</v>
      </c>
      <c r="L8" s="54">
        <v>0</v>
      </c>
      <c r="M8" s="54">
        <v>8441</v>
      </c>
      <c r="N8" s="54">
        <v>830666</v>
      </c>
      <c r="O8" s="53">
        <v>806901</v>
      </c>
      <c r="P8" s="73">
        <f>IF(E8=0,,-F8/E8)</f>
        <v>0.6985520124912739</v>
      </c>
      <c r="Q8" s="73">
        <f>IF(E8=0,,-G8/E8)</f>
        <v>0.25131246195088336</v>
      </c>
      <c r="R8" s="74">
        <f>IF(E8=0,,I8/E8)</f>
        <v>0.06187735271921873</v>
      </c>
    </row>
    <row r="9" spans="1:18" ht="11.25" customHeight="1" thickBot="1">
      <c r="A9" s="22"/>
      <c r="B9" s="97">
        <v>2006</v>
      </c>
      <c r="C9" s="56">
        <v>1569975</v>
      </c>
      <c r="D9" s="57">
        <v>1559163</v>
      </c>
      <c r="E9" s="56">
        <v>1489350</v>
      </c>
      <c r="F9" s="58">
        <v>-1064570</v>
      </c>
      <c r="G9" s="57">
        <v>-370419</v>
      </c>
      <c r="H9" s="59">
        <v>62054</v>
      </c>
      <c r="I9" s="59">
        <v>62054</v>
      </c>
      <c r="J9" s="56">
        <v>745106</v>
      </c>
      <c r="K9" s="58">
        <v>160422</v>
      </c>
      <c r="L9" s="58">
        <v>0</v>
      </c>
      <c r="M9" s="58">
        <v>9412</v>
      </c>
      <c r="N9" s="58">
        <v>914940</v>
      </c>
      <c r="O9" s="57">
        <v>900655</v>
      </c>
      <c r="P9" s="75">
        <f>IF(E9=0,,-F9/E9)</f>
        <v>0.7147883304797394</v>
      </c>
      <c r="Q9" s="75">
        <f>IF(E9=0,,-G9/E9)</f>
        <v>0.24871185416456842</v>
      </c>
      <c r="R9" s="76">
        <f>IF(E9=0,,I9/E9)</f>
        <v>0.04166515594051096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46</v>
      </c>
      <c r="B11" s="28">
        <f>B13-2</f>
        <v>2004</v>
      </c>
      <c r="C11" s="64">
        <v>236028</v>
      </c>
      <c r="D11" s="63">
        <v>235043</v>
      </c>
      <c r="E11" s="64">
        <v>219002</v>
      </c>
      <c r="F11" s="65">
        <v>-165171</v>
      </c>
      <c r="G11" s="63">
        <v>-40810</v>
      </c>
      <c r="H11" s="66">
        <v>15579</v>
      </c>
      <c r="I11" s="64">
        <v>15579</v>
      </c>
      <c r="J11" s="64">
        <v>114891</v>
      </c>
      <c r="K11" s="65">
        <v>36085</v>
      </c>
      <c r="L11" s="65">
        <v>0</v>
      </c>
      <c r="M11" s="65">
        <v>1300</v>
      </c>
      <c r="N11" s="65">
        <v>152276</v>
      </c>
      <c r="O11" s="63">
        <v>152276</v>
      </c>
      <c r="P11" s="77">
        <f>IF(E11=0,,-F11/E11)</f>
        <v>0.7541985917936822</v>
      </c>
      <c r="Q11" s="77">
        <f>IF(E11=0,,-G11/E11)</f>
        <v>0.18634533017963306</v>
      </c>
      <c r="R11" s="78">
        <f>IF(E11=0,,I11/E11)</f>
        <v>0.07113633665445977</v>
      </c>
    </row>
    <row r="12" spans="1:18" ht="11.25" customHeight="1">
      <c r="A12" s="102"/>
      <c r="B12" s="18">
        <f>B13-1</f>
        <v>2005</v>
      </c>
      <c r="C12" s="52">
        <v>281507</v>
      </c>
      <c r="D12" s="53">
        <v>281188</v>
      </c>
      <c r="E12" s="52">
        <v>262044</v>
      </c>
      <c r="F12" s="54">
        <v>-215363</v>
      </c>
      <c r="G12" s="53">
        <v>-44998</v>
      </c>
      <c r="H12" s="55">
        <v>6928</v>
      </c>
      <c r="I12" s="52">
        <v>6928</v>
      </c>
      <c r="J12" s="52">
        <v>134354</v>
      </c>
      <c r="K12" s="54">
        <v>49605</v>
      </c>
      <c r="L12" s="54">
        <v>0</v>
      </c>
      <c r="M12" s="54">
        <v>1700</v>
      </c>
      <c r="N12" s="54">
        <v>185659</v>
      </c>
      <c r="O12" s="53">
        <v>185659</v>
      </c>
      <c r="P12" s="73">
        <f>IF(E12=0,,-F12/E12)</f>
        <v>0.8218581612248325</v>
      </c>
      <c r="Q12" s="73">
        <f>IF(E12=0,,-G12/E12)</f>
        <v>0.17171925325517853</v>
      </c>
      <c r="R12" s="79">
        <f>IF(E12=0,,I12/E12)</f>
        <v>0.02643830807040039</v>
      </c>
    </row>
    <row r="13" spans="1:18" ht="11.25" customHeight="1">
      <c r="A13" s="103"/>
      <c r="B13" s="31">
        <v>2006</v>
      </c>
      <c r="C13" s="67">
        <v>312773</v>
      </c>
      <c r="D13" s="68">
        <v>310154</v>
      </c>
      <c r="E13" s="67">
        <v>296327</v>
      </c>
      <c r="F13" s="69">
        <v>-231376</v>
      </c>
      <c r="G13" s="68">
        <v>-43785</v>
      </c>
      <c r="H13" s="70">
        <v>24112</v>
      </c>
      <c r="I13" s="67">
        <v>24112</v>
      </c>
      <c r="J13" s="67">
        <v>150800</v>
      </c>
      <c r="K13" s="69">
        <v>55973</v>
      </c>
      <c r="L13" s="69">
        <v>0</v>
      </c>
      <c r="M13" s="69">
        <v>2000</v>
      </c>
      <c r="N13" s="69">
        <v>208773</v>
      </c>
      <c r="O13" s="68">
        <v>208773</v>
      </c>
      <c r="P13" s="80">
        <f>IF(E13=0,,-F13/E13)</f>
        <v>0.7808130882437307</v>
      </c>
      <c r="Q13" s="80">
        <f>IF(E13=0,,-G13/E13)</f>
        <v>0.14775906346704823</v>
      </c>
      <c r="R13" s="81">
        <f>IF(E13=0,,I13/E13)</f>
        <v>0.08136956807850787</v>
      </c>
    </row>
    <row r="14" spans="1:18" ht="11.25" customHeight="1">
      <c r="A14" s="101" t="s">
        <v>47</v>
      </c>
      <c r="B14" s="28">
        <f>B16-2</f>
        <v>2004</v>
      </c>
      <c r="C14" s="64">
        <v>130121</v>
      </c>
      <c r="D14" s="63">
        <v>130121</v>
      </c>
      <c r="E14" s="64">
        <v>127169</v>
      </c>
      <c r="F14" s="65">
        <v>-97123</v>
      </c>
      <c r="G14" s="63">
        <v>-21272</v>
      </c>
      <c r="H14" s="66">
        <v>10858</v>
      </c>
      <c r="I14" s="64">
        <v>10858</v>
      </c>
      <c r="J14" s="64">
        <v>64076</v>
      </c>
      <c r="K14" s="65">
        <v>8050</v>
      </c>
      <c r="L14" s="65">
        <v>0</v>
      </c>
      <c r="M14" s="65">
        <v>644</v>
      </c>
      <c r="N14" s="65">
        <v>72770</v>
      </c>
      <c r="O14" s="63">
        <v>72770</v>
      </c>
      <c r="P14" s="77">
        <f>IF(E14=0,,-F14/E14)</f>
        <v>0.7637317270718492</v>
      </c>
      <c r="Q14" s="77">
        <f>IF(E14=0,,-G14/E14)</f>
        <v>0.16727347073579252</v>
      </c>
      <c r="R14" s="78">
        <f>IF(E14=0,,I14/E14)</f>
        <v>0.08538244383458232</v>
      </c>
    </row>
    <row r="15" spans="1:18" ht="11.25" customHeight="1">
      <c r="A15" s="102"/>
      <c r="B15" s="18">
        <f>B16-1</f>
        <v>2005</v>
      </c>
      <c r="C15" s="52">
        <v>146647</v>
      </c>
      <c r="D15" s="53">
        <v>146647</v>
      </c>
      <c r="E15" s="52">
        <v>136096</v>
      </c>
      <c r="F15" s="54">
        <v>-104019</v>
      </c>
      <c r="G15" s="53">
        <v>-28448</v>
      </c>
      <c r="H15" s="55">
        <v>3629</v>
      </c>
      <c r="I15" s="52">
        <v>3629</v>
      </c>
      <c r="J15" s="52">
        <v>74627</v>
      </c>
      <c r="K15" s="54">
        <v>8953</v>
      </c>
      <c r="L15" s="54">
        <v>0</v>
      </c>
      <c r="M15" s="54">
        <v>716</v>
      </c>
      <c r="N15" s="54">
        <v>84296</v>
      </c>
      <c r="O15" s="53">
        <v>84296</v>
      </c>
      <c r="P15" s="73">
        <f>IF(E15=0,,-F15/E15)</f>
        <v>0.7643060780625441</v>
      </c>
      <c r="Q15" s="73">
        <f>IF(E15=0,,-G15/E15)</f>
        <v>0.2090289207618152</v>
      </c>
      <c r="R15" s="79">
        <f>IF(E15=0,,I15/E15)</f>
        <v>0.026665001175640725</v>
      </c>
    </row>
    <row r="16" spans="1:18" ht="11.25" customHeight="1">
      <c r="A16" s="103"/>
      <c r="B16" s="31">
        <v>2006</v>
      </c>
      <c r="C16" s="67">
        <v>166548</v>
      </c>
      <c r="D16" s="68">
        <v>166548</v>
      </c>
      <c r="E16" s="67">
        <v>154801</v>
      </c>
      <c r="F16" s="69">
        <v>-137783</v>
      </c>
      <c r="G16" s="68">
        <v>-30730</v>
      </c>
      <c r="H16" s="70">
        <v>-10899</v>
      </c>
      <c r="I16" s="67">
        <v>-10899</v>
      </c>
      <c r="J16" s="67">
        <v>86374</v>
      </c>
      <c r="K16" s="69">
        <v>14419</v>
      </c>
      <c r="L16" s="69">
        <v>0</v>
      </c>
      <c r="M16" s="69">
        <v>1153</v>
      </c>
      <c r="N16" s="69">
        <v>101946</v>
      </c>
      <c r="O16" s="68">
        <v>101946</v>
      </c>
      <c r="P16" s="80">
        <f>IF(E16=0,,-F16/E16)</f>
        <v>0.8900653096556224</v>
      </c>
      <c r="Q16" s="80">
        <f>IF(E16=0,,-G16/E16)</f>
        <v>0.1985129295030394</v>
      </c>
      <c r="R16" s="81">
        <f>IF(E16=0,,I16/E16)</f>
        <v>-0.07040652192169301</v>
      </c>
    </row>
    <row r="17" spans="1:18" ht="11.25" customHeight="1">
      <c r="A17" s="101" t="s">
        <v>50</v>
      </c>
      <c r="B17" s="28">
        <f>B19-2</f>
        <v>2004</v>
      </c>
      <c r="C17" s="64">
        <v>803564</v>
      </c>
      <c r="D17" s="63">
        <v>796370</v>
      </c>
      <c r="E17" s="64">
        <v>775720</v>
      </c>
      <c r="F17" s="65">
        <v>-467403</v>
      </c>
      <c r="G17" s="63">
        <v>-222981</v>
      </c>
      <c r="H17" s="66">
        <v>74254</v>
      </c>
      <c r="I17" s="64">
        <v>74254</v>
      </c>
      <c r="J17" s="64">
        <v>373253</v>
      </c>
      <c r="K17" s="65">
        <v>92700</v>
      </c>
      <c r="L17" s="65">
        <v>0</v>
      </c>
      <c r="M17" s="65">
        <v>4722</v>
      </c>
      <c r="N17" s="65">
        <v>470675</v>
      </c>
      <c r="O17" s="63">
        <v>446203</v>
      </c>
      <c r="P17" s="77">
        <f>IF(E17=0,,-F17/E17)</f>
        <v>0.6025408652606611</v>
      </c>
      <c r="Q17" s="77">
        <f>IF(E17=0,,-G17/E17)</f>
        <v>0.2874503686897334</v>
      </c>
      <c r="R17" s="78">
        <f>IF(E17=0,,I17/E17)</f>
        <v>0.09572268344247925</v>
      </c>
    </row>
    <row r="18" spans="1:18" ht="11.25" customHeight="1">
      <c r="A18" s="102"/>
      <c r="B18" s="18">
        <f>B19-1</f>
        <v>2005</v>
      </c>
      <c r="C18" s="52">
        <v>853231</v>
      </c>
      <c r="D18" s="53">
        <v>846244</v>
      </c>
      <c r="E18" s="52">
        <v>825144</v>
      </c>
      <c r="F18" s="54">
        <v>-532932</v>
      </c>
      <c r="G18" s="53">
        <v>-241383</v>
      </c>
      <c r="H18" s="55">
        <v>60137</v>
      </c>
      <c r="I18" s="52">
        <v>60137</v>
      </c>
      <c r="J18" s="52">
        <v>401340</v>
      </c>
      <c r="K18" s="54">
        <v>93685</v>
      </c>
      <c r="L18" s="54">
        <v>0</v>
      </c>
      <c r="M18" s="54">
        <v>5798</v>
      </c>
      <c r="N18" s="54">
        <v>500823</v>
      </c>
      <c r="O18" s="53">
        <v>477058</v>
      </c>
      <c r="P18" s="73">
        <f>IF(E18=0,,-F18/E18)</f>
        <v>0.6458654489398215</v>
      </c>
      <c r="Q18" s="73">
        <f>IF(E18=0,,-G18/E18)</f>
        <v>0.29253439399668424</v>
      </c>
      <c r="R18" s="79">
        <f>IF(E18=0,,I18/E18)</f>
        <v>0.07288061235372251</v>
      </c>
    </row>
    <row r="19" spans="1:18" ht="11.25" customHeight="1">
      <c r="A19" s="103"/>
      <c r="B19" s="31">
        <v>2006</v>
      </c>
      <c r="C19" s="67">
        <v>954625</v>
      </c>
      <c r="D19" s="68">
        <v>947026</v>
      </c>
      <c r="E19" s="67">
        <v>909185</v>
      </c>
      <c r="F19" s="69">
        <v>-597523</v>
      </c>
      <c r="G19" s="68">
        <v>-264446</v>
      </c>
      <c r="H19" s="70">
        <v>47991</v>
      </c>
      <c r="I19" s="67">
        <v>47991</v>
      </c>
      <c r="J19" s="67">
        <v>446780</v>
      </c>
      <c r="K19" s="69">
        <v>83854</v>
      </c>
      <c r="L19" s="69">
        <v>0</v>
      </c>
      <c r="M19" s="69">
        <v>5951</v>
      </c>
      <c r="N19" s="69">
        <v>536585</v>
      </c>
      <c r="O19" s="68">
        <v>522300</v>
      </c>
      <c r="P19" s="80">
        <f>IF(E19=0,,-F19/E19)</f>
        <v>0.6572072790466187</v>
      </c>
      <c r="Q19" s="80">
        <f>IF(E19=0,,-G19/E19)</f>
        <v>0.29086049593867036</v>
      </c>
      <c r="R19" s="81">
        <f>IF(E19=0,,I19/E19)</f>
        <v>0.052784636790092224</v>
      </c>
    </row>
    <row r="20" spans="1:18" ht="11.25" customHeight="1">
      <c r="A20" s="101" t="s">
        <v>54</v>
      </c>
      <c r="B20" s="28">
        <f>B22-2</f>
        <v>2004</v>
      </c>
      <c r="C20" s="64">
        <v>114751</v>
      </c>
      <c r="D20" s="63">
        <v>97145</v>
      </c>
      <c r="E20" s="64">
        <v>113502</v>
      </c>
      <c r="F20" s="65">
        <v>-77893</v>
      </c>
      <c r="G20" s="63">
        <v>-20221</v>
      </c>
      <c r="H20" s="66">
        <v>13439</v>
      </c>
      <c r="I20" s="64">
        <v>13439</v>
      </c>
      <c r="J20" s="64">
        <v>51197</v>
      </c>
      <c r="K20" s="65">
        <v>5250</v>
      </c>
      <c r="L20" s="65">
        <v>0</v>
      </c>
      <c r="M20" s="65">
        <v>190</v>
      </c>
      <c r="N20" s="65">
        <v>56637</v>
      </c>
      <c r="O20" s="63">
        <v>56637</v>
      </c>
      <c r="P20" s="77">
        <f>IF(E20=0,,-F20/E20)</f>
        <v>0.6862698454652781</v>
      </c>
      <c r="Q20" s="77">
        <f>IF(E20=0,,-G20/E20)</f>
        <v>0.17815545100526864</v>
      </c>
      <c r="R20" s="78">
        <f>IF(E20=0,,I20/E20)</f>
        <v>0.11840319994361333</v>
      </c>
    </row>
    <row r="21" spans="1:18" ht="11.25" customHeight="1">
      <c r="A21" s="102"/>
      <c r="B21" s="18">
        <f>B22-1</f>
        <v>2005</v>
      </c>
      <c r="C21" s="52">
        <v>123337</v>
      </c>
      <c r="D21" s="53">
        <v>123308</v>
      </c>
      <c r="E21" s="52">
        <v>120374</v>
      </c>
      <c r="F21" s="54">
        <v>-86301</v>
      </c>
      <c r="G21" s="53">
        <v>-22849</v>
      </c>
      <c r="H21" s="55">
        <v>12448</v>
      </c>
      <c r="I21" s="52">
        <v>12448</v>
      </c>
      <c r="J21" s="52">
        <v>54160</v>
      </c>
      <c r="K21" s="54">
        <v>5501</v>
      </c>
      <c r="L21" s="54">
        <v>0</v>
      </c>
      <c r="M21" s="54">
        <v>227</v>
      </c>
      <c r="N21" s="54">
        <v>59888</v>
      </c>
      <c r="O21" s="53">
        <v>59888</v>
      </c>
      <c r="P21" s="73">
        <f>IF(E21=0,,-F21/E21)</f>
        <v>0.71694053533155</v>
      </c>
      <c r="Q21" s="73">
        <f>IF(E21=0,,-G21/E21)</f>
        <v>0.18981673783375147</v>
      </c>
      <c r="R21" s="79">
        <f>IF(E21=0,,I21/E21)</f>
        <v>0.10341103560569558</v>
      </c>
    </row>
    <row r="22" spans="1:18" ht="11.25" customHeight="1">
      <c r="A22" s="103"/>
      <c r="B22" s="31">
        <v>2006</v>
      </c>
      <c r="C22" s="67">
        <v>136029</v>
      </c>
      <c r="D22" s="68">
        <v>135435</v>
      </c>
      <c r="E22" s="67">
        <v>129037</v>
      </c>
      <c r="F22" s="69">
        <v>-97888</v>
      </c>
      <c r="G22" s="68">
        <v>-31458</v>
      </c>
      <c r="H22" s="70">
        <v>850</v>
      </c>
      <c r="I22" s="67">
        <v>850</v>
      </c>
      <c r="J22" s="67">
        <v>61152</v>
      </c>
      <c r="K22" s="69">
        <v>6176</v>
      </c>
      <c r="L22" s="69">
        <v>0</v>
      </c>
      <c r="M22" s="69">
        <v>308</v>
      </c>
      <c r="N22" s="69">
        <v>67636</v>
      </c>
      <c r="O22" s="68">
        <v>67636</v>
      </c>
      <c r="P22" s="80">
        <f>IF(E22=0,,-F22/E22)</f>
        <v>0.7586041212985423</v>
      </c>
      <c r="Q22" s="80">
        <f>IF(E22=0,,-G22/E22)</f>
        <v>0.24379054069762937</v>
      </c>
      <c r="R22" s="81">
        <f>IF(E22=0,,I22/E22)</f>
        <v>0.006587257918271503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55230579</v>
      </c>
      <c r="D7" s="15">
        <v>5755128</v>
      </c>
      <c r="E7" s="15">
        <v>108162</v>
      </c>
      <c r="F7" s="15">
        <v>-53424899</v>
      </c>
      <c r="G7" s="15">
        <v>3969</v>
      </c>
      <c r="H7" s="15">
        <v>-462418</v>
      </c>
      <c r="I7" s="15">
        <v>-8052262</v>
      </c>
      <c r="J7" s="15">
        <v>-398021</v>
      </c>
      <c r="K7" s="15">
        <v>-64560</v>
      </c>
      <c r="L7" s="16">
        <v>-1304322</v>
      </c>
      <c r="M7" s="83">
        <f>IF(C7=0,,-F7/C7)</f>
        <v>0.9673065169206356</v>
      </c>
      <c r="N7" s="83">
        <f>IF(C7=0,,-I7/C7)</f>
        <v>0.14579354672345549</v>
      </c>
      <c r="O7" s="84">
        <f>IF(C7=0,,L7/C7)</f>
        <v>-0.023615939278854924</v>
      </c>
    </row>
    <row r="8" spans="1:15" ht="11.25" customHeight="1">
      <c r="A8" s="17"/>
      <c r="B8" s="18">
        <f>B9-1</f>
        <v>2005</v>
      </c>
      <c r="C8" s="19">
        <v>57986218</v>
      </c>
      <c r="D8" s="20">
        <v>5319809</v>
      </c>
      <c r="E8" s="20">
        <v>99658</v>
      </c>
      <c r="F8" s="20">
        <v>-54059851</v>
      </c>
      <c r="G8" s="20">
        <v>100</v>
      </c>
      <c r="H8" s="20">
        <v>-1415589</v>
      </c>
      <c r="I8" s="20">
        <v>-8761687</v>
      </c>
      <c r="J8" s="20">
        <v>-466919</v>
      </c>
      <c r="K8" s="20">
        <v>43725</v>
      </c>
      <c r="L8" s="21">
        <v>-1254536</v>
      </c>
      <c r="M8" s="85">
        <f>IF(C8=0,,-F8/C8)</f>
        <v>0.9322879274520025</v>
      </c>
      <c r="N8" s="85">
        <f>IF(C8=0,,-I8/C8)</f>
        <v>0.15109947332657564</v>
      </c>
      <c r="O8" s="86">
        <f>IF(C8=0,,L8/C8)</f>
        <v>-0.021635071975206248</v>
      </c>
    </row>
    <row r="9" spans="1:15" ht="11.25" customHeight="1" thickBot="1">
      <c r="A9" s="22"/>
      <c r="B9" s="97">
        <v>2006</v>
      </c>
      <c r="C9" s="23">
        <v>59617250</v>
      </c>
      <c r="D9" s="24">
        <v>6526222</v>
      </c>
      <c r="E9" s="24">
        <v>221723</v>
      </c>
      <c r="F9" s="24">
        <v>-50457293</v>
      </c>
      <c r="G9" s="24">
        <v>0</v>
      </c>
      <c r="H9" s="24">
        <v>-2583150</v>
      </c>
      <c r="I9" s="24">
        <v>-9183056</v>
      </c>
      <c r="J9" s="24">
        <v>-276675</v>
      </c>
      <c r="K9" s="24">
        <v>-32734</v>
      </c>
      <c r="L9" s="25">
        <v>3832287</v>
      </c>
      <c r="M9" s="87">
        <f>IF(C9=0,,-F9/C9)</f>
        <v>0.8463539160226277</v>
      </c>
      <c r="N9" s="87">
        <f>IF(C9=0,,-I9/C9)</f>
        <v>0.1540335389505554</v>
      </c>
      <c r="O9" s="88">
        <f>IF(C9=0,,L9/C9)</f>
        <v>0.06428151248170622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44</v>
      </c>
      <c r="B11" s="28">
        <f>B13-2</f>
        <v>2004</v>
      </c>
      <c r="C11" s="94">
        <v>10623243</v>
      </c>
      <c r="D11" s="29">
        <v>2670280</v>
      </c>
      <c r="E11" s="29">
        <v>0</v>
      </c>
      <c r="F11" s="29">
        <v>-19872164</v>
      </c>
      <c r="G11" s="29">
        <v>0</v>
      </c>
      <c r="H11" s="29">
        <v>0</v>
      </c>
      <c r="I11" s="29">
        <v>-188063</v>
      </c>
      <c r="J11" s="29">
        <v>-258976</v>
      </c>
      <c r="K11" s="29">
        <v>0</v>
      </c>
      <c r="L11" s="30">
        <v>-7025680</v>
      </c>
      <c r="M11" s="89">
        <f>IF(C11=0,,-F11/C11)</f>
        <v>1.8706306539349613</v>
      </c>
      <c r="N11" s="89">
        <f>IF(C11=0,,-I11/C11)</f>
        <v>0.017702974505995957</v>
      </c>
      <c r="O11" s="90">
        <f>IF(C11=0,,L11/C11)</f>
        <v>-0.6613498345091042</v>
      </c>
    </row>
    <row r="12" spans="1:15" ht="11.25" customHeight="1">
      <c r="A12" s="102"/>
      <c r="B12" s="18">
        <f>B13-1</f>
        <v>2005</v>
      </c>
      <c r="C12" s="19">
        <v>11241926</v>
      </c>
      <c r="D12" s="20">
        <v>2325070</v>
      </c>
      <c r="E12" s="20">
        <v>0</v>
      </c>
      <c r="F12" s="20">
        <v>-20182502</v>
      </c>
      <c r="G12" s="20">
        <v>0</v>
      </c>
      <c r="H12" s="20">
        <v>0</v>
      </c>
      <c r="I12" s="20">
        <v>-226184</v>
      </c>
      <c r="J12" s="20">
        <v>-269516</v>
      </c>
      <c r="K12" s="20">
        <v>0</v>
      </c>
      <c r="L12" s="21">
        <v>-7111206</v>
      </c>
      <c r="M12" s="85">
        <f>IF(C12=0,,-F12/C12)</f>
        <v>1.7952886364845313</v>
      </c>
      <c r="N12" s="85">
        <f>IF(C12=0,,-I12/C12)</f>
        <v>0.02011968411818402</v>
      </c>
      <c r="O12" s="91">
        <f>IF(C12=0,,L12/C12)</f>
        <v>-0.6325611821319586</v>
      </c>
    </row>
    <row r="13" spans="1:15" ht="11.25" customHeight="1">
      <c r="A13" s="103"/>
      <c r="B13" s="96">
        <v>2006</v>
      </c>
      <c r="C13" s="32">
        <v>11668055</v>
      </c>
      <c r="D13" s="33">
        <v>3293611</v>
      </c>
      <c r="E13" s="33">
        <v>0</v>
      </c>
      <c r="F13" s="33">
        <v>-13859317</v>
      </c>
      <c r="G13" s="33">
        <v>0</v>
      </c>
      <c r="H13" s="33">
        <v>0</v>
      </c>
      <c r="I13" s="33">
        <v>-227042</v>
      </c>
      <c r="J13" s="33">
        <v>-172805</v>
      </c>
      <c r="K13" s="33">
        <v>0</v>
      </c>
      <c r="L13" s="34">
        <v>702502</v>
      </c>
      <c r="M13" s="92">
        <f>IF(C13=0,,-F13/C13)</f>
        <v>1.1878001089298944</v>
      </c>
      <c r="N13" s="92">
        <f>IF(C13=0,,-I13/C13)</f>
        <v>0.019458427304293646</v>
      </c>
      <c r="O13" s="93">
        <f>IF(C13=0,,L13/C13)</f>
        <v>0.06020729247505261</v>
      </c>
    </row>
    <row r="14" spans="1:15" ht="11.25" customHeight="1">
      <c r="A14" s="101" t="s">
        <v>76</v>
      </c>
      <c r="B14" s="28">
        <f>B16-2</f>
        <v>2004</v>
      </c>
      <c r="C14" s="94">
        <v>7241</v>
      </c>
      <c r="D14" s="29">
        <v>1500</v>
      </c>
      <c r="E14" s="29">
        <v>0</v>
      </c>
      <c r="F14" s="29">
        <v>-2</v>
      </c>
      <c r="G14" s="29">
        <v>0</v>
      </c>
      <c r="H14" s="29">
        <v>-55532</v>
      </c>
      <c r="I14" s="29">
        <v>-3211</v>
      </c>
      <c r="J14" s="29">
        <v>0</v>
      </c>
      <c r="K14" s="29">
        <v>0</v>
      </c>
      <c r="L14" s="30">
        <v>-50004</v>
      </c>
      <c r="M14" s="89">
        <f>IF(C14=0,,-F14/C14)</f>
        <v>0.00027620494406849883</v>
      </c>
      <c r="N14" s="89">
        <f>IF(C14=0,,-I14/C14)</f>
        <v>0.44344703770197486</v>
      </c>
      <c r="O14" s="90">
        <f>IF(C14=0,,L14/C14)</f>
        <v>-6.905676011600607</v>
      </c>
    </row>
    <row r="15" spans="1:15" ht="11.25" customHeight="1">
      <c r="A15" s="102"/>
      <c r="B15" s="18">
        <f>B16-1</f>
        <v>2005</v>
      </c>
      <c r="C15" s="19">
        <v>6222</v>
      </c>
      <c r="D15" s="20">
        <v>2400</v>
      </c>
      <c r="E15" s="20">
        <v>200</v>
      </c>
      <c r="F15" s="20">
        <v>-2884</v>
      </c>
      <c r="G15" s="20">
        <v>0</v>
      </c>
      <c r="H15" s="20">
        <v>-177021</v>
      </c>
      <c r="I15" s="20">
        <v>-3304</v>
      </c>
      <c r="J15" s="20">
        <v>0</v>
      </c>
      <c r="K15" s="20">
        <v>0</v>
      </c>
      <c r="L15" s="21">
        <v>-174387</v>
      </c>
      <c r="M15" s="85">
        <f>IF(C15=0,,-F15/C15)</f>
        <v>0.46351655416264864</v>
      </c>
      <c r="N15" s="85">
        <f>IF(C15=0,,-I15/C15)</f>
        <v>0.5310189649630344</v>
      </c>
      <c r="O15" s="91">
        <f>IF(C15=0,,L15/C15)</f>
        <v>-28.0274831243973</v>
      </c>
    </row>
    <row r="16" spans="1:15" ht="11.25" customHeight="1">
      <c r="A16" s="103"/>
      <c r="B16" s="96">
        <v>2006</v>
      </c>
      <c r="C16" s="32">
        <v>4830</v>
      </c>
      <c r="D16" s="33">
        <v>2700</v>
      </c>
      <c r="E16" s="33">
        <v>249</v>
      </c>
      <c r="F16" s="33">
        <v>-1321</v>
      </c>
      <c r="G16" s="33">
        <v>0</v>
      </c>
      <c r="H16" s="33">
        <v>-559926</v>
      </c>
      <c r="I16" s="33">
        <v>-4623</v>
      </c>
      <c r="J16" s="33">
        <v>-350</v>
      </c>
      <c r="K16" s="33">
        <v>10603</v>
      </c>
      <c r="L16" s="34">
        <v>-547838</v>
      </c>
      <c r="M16" s="92">
        <f>IF(C16=0,,-F16/C16)</f>
        <v>0.27349896480331265</v>
      </c>
      <c r="N16" s="92">
        <f>IF(C16=0,,-I16/C16)</f>
        <v>0.9571428571428572</v>
      </c>
      <c r="O16" s="93">
        <f>IF(C16=0,,L16/C16)</f>
        <v>-113.42401656314699</v>
      </c>
    </row>
    <row r="17" spans="1:15" ht="11.25" customHeight="1">
      <c r="A17" s="101" t="s">
        <v>60</v>
      </c>
      <c r="B17" s="28">
        <f>B19-2</f>
        <v>2004</v>
      </c>
      <c r="C17" s="94">
        <v>99236</v>
      </c>
      <c r="D17" s="29">
        <v>2750</v>
      </c>
      <c r="E17" s="29">
        <v>0</v>
      </c>
      <c r="F17" s="29">
        <v>-1162</v>
      </c>
      <c r="G17" s="29">
        <v>0</v>
      </c>
      <c r="H17" s="29">
        <v>0</v>
      </c>
      <c r="I17" s="29">
        <v>-63427</v>
      </c>
      <c r="J17" s="29">
        <v>0</v>
      </c>
      <c r="K17" s="29">
        <v>0</v>
      </c>
      <c r="L17" s="30">
        <v>37397</v>
      </c>
      <c r="M17" s="89">
        <f>IF(C17=0,,-F17/C17)</f>
        <v>0.011709460276512556</v>
      </c>
      <c r="N17" s="89">
        <f>IF(C17=0,,-I17/C17)</f>
        <v>0.6391531299125317</v>
      </c>
      <c r="O17" s="90">
        <f>IF(C17=0,,L17/C17)</f>
        <v>0.3768491273328228</v>
      </c>
    </row>
    <row r="18" spans="1:15" ht="11.25" customHeight="1">
      <c r="A18" s="102"/>
      <c r="B18" s="18">
        <f>B19-1</f>
        <v>2005</v>
      </c>
      <c r="C18" s="19">
        <v>102748</v>
      </c>
      <c r="D18" s="20">
        <v>2816</v>
      </c>
      <c r="E18" s="20">
        <v>0</v>
      </c>
      <c r="F18" s="20">
        <v>-1127</v>
      </c>
      <c r="G18" s="20">
        <v>0</v>
      </c>
      <c r="H18" s="20">
        <v>0</v>
      </c>
      <c r="I18" s="20">
        <v>-69506</v>
      </c>
      <c r="J18" s="20">
        <v>0</v>
      </c>
      <c r="K18" s="20">
        <v>0</v>
      </c>
      <c r="L18" s="21">
        <v>34931</v>
      </c>
      <c r="M18" s="85">
        <f>IF(C18=0,,-F18/C18)</f>
        <v>0.010968583330089151</v>
      </c>
      <c r="N18" s="85">
        <f>IF(C18=0,,-I18/C18)</f>
        <v>0.6764705882352942</v>
      </c>
      <c r="O18" s="91">
        <f>IF(C18=0,,L18/C18)</f>
        <v>0.3399676879355316</v>
      </c>
    </row>
    <row r="19" spans="1:15" ht="11.25" customHeight="1">
      <c r="A19" s="103"/>
      <c r="B19" s="96">
        <v>2006</v>
      </c>
      <c r="C19" s="32">
        <v>108558</v>
      </c>
      <c r="D19" s="33">
        <v>147</v>
      </c>
      <c r="E19" s="33">
        <v>85200</v>
      </c>
      <c r="F19" s="33">
        <v>-3956</v>
      </c>
      <c r="G19" s="33">
        <v>0</v>
      </c>
      <c r="H19" s="33">
        <v>0</v>
      </c>
      <c r="I19" s="33">
        <v>-168823</v>
      </c>
      <c r="J19" s="33">
        <v>0</v>
      </c>
      <c r="K19" s="33">
        <v>0</v>
      </c>
      <c r="L19" s="34">
        <v>21126</v>
      </c>
      <c r="M19" s="92">
        <f>IF(C19=0,,-F19/C19)</f>
        <v>0.036441349324784905</v>
      </c>
      <c r="N19" s="92">
        <f>IF(C19=0,,-I19/C19)</f>
        <v>1.5551410306011533</v>
      </c>
      <c r="O19" s="93">
        <f>IF(C19=0,,L19/C19)</f>
        <v>0.19460564859337864</v>
      </c>
    </row>
    <row r="20" spans="1:15" ht="11.25" customHeight="1">
      <c r="A20" s="101" t="s">
        <v>72</v>
      </c>
      <c r="B20" s="28">
        <f>B22-2</f>
        <v>2004</v>
      </c>
      <c r="C20" s="94">
        <v>60633</v>
      </c>
      <c r="D20" s="29">
        <v>7762</v>
      </c>
      <c r="E20" s="29">
        <v>0</v>
      </c>
      <c r="F20" s="29">
        <v>-50087</v>
      </c>
      <c r="G20" s="29">
        <v>0</v>
      </c>
      <c r="H20" s="29">
        <v>0</v>
      </c>
      <c r="I20" s="29">
        <v>-13030</v>
      </c>
      <c r="J20" s="29">
        <v>0</v>
      </c>
      <c r="K20" s="29">
        <v>0</v>
      </c>
      <c r="L20" s="30">
        <v>5278</v>
      </c>
      <c r="M20" s="89">
        <f>IF(C20=0,,-F20/C20)</f>
        <v>0.8260683126350338</v>
      </c>
      <c r="N20" s="89">
        <f>IF(C20=0,,-I20/C20)</f>
        <v>0.21489947718239244</v>
      </c>
      <c r="O20" s="90">
        <f>IF(C20=0,,L20/C20)</f>
        <v>0.08704830702752626</v>
      </c>
    </row>
    <row r="21" spans="1:15" ht="11.25" customHeight="1">
      <c r="A21" s="102"/>
      <c r="B21" s="18">
        <f>B22-1</f>
        <v>2005</v>
      </c>
      <c r="C21" s="19">
        <v>59991</v>
      </c>
      <c r="D21" s="20">
        <v>19654</v>
      </c>
      <c r="E21" s="20">
        <v>0</v>
      </c>
      <c r="F21" s="20">
        <v>-59555</v>
      </c>
      <c r="G21" s="20">
        <v>0</v>
      </c>
      <c r="H21" s="20">
        <v>0</v>
      </c>
      <c r="I21" s="20">
        <v>-10300</v>
      </c>
      <c r="J21" s="20">
        <v>0</v>
      </c>
      <c r="K21" s="20">
        <v>0</v>
      </c>
      <c r="L21" s="21">
        <v>9790</v>
      </c>
      <c r="M21" s="85">
        <f>IF(C21=0,,-F21/C21)</f>
        <v>0.9927322431698088</v>
      </c>
      <c r="N21" s="85">
        <f>IF(C21=0,,-I21/C21)</f>
        <v>0.17169242052974612</v>
      </c>
      <c r="O21" s="91">
        <f>IF(C21=0,,L21/C21)</f>
        <v>0.16319114533846743</v>
      </c>
    </row>
    <row r="22" spans="1:15" ht="11.25" customHeight="1">
      <c r="A22" s="103"/>
      <c r="B22" s="96">
        <v>2006</v>
      </c>
      <c r="C22" s="32">
        <v>50080</v>
      </c>
      <c r="D22" s="33">
        <v>5483</v>
      </c>
      <c r="E22" s="33">
        <v>0</v>
      </c>
      <c r="F22" s="33">
        <v>-47333</v>
      </c>
      <c r="G22" s="33">
        <v>0</v>
      </c>
      <c r="H22" s="33">
        <v>0</v>
      </c>
      <c r="I22" s="33">
        <v>-9937</v>
      </c>
      <c r="J22" s="33">
        <v>0</v>
      </c>
      <c r="K22" s="33">
        <v>0</v>
      </c>
      <c r="L22" s="34">
        <v>-1707</v>
      </c>
      <c r="M22" s="92">
        <f>IF(C22=0,,-F22/C22)</f>
        <v>0.9451477635782748</v>
      </c>
      <c r="N22" s="92">
        <f>IF(C22=0,,-I22/C22)</f>
        <v>0.19842252396166135</v>
      </c>
      <c r="O22" s="93">
        <f>IF(C22=0,,L22/C22)</f>
        <v>-0.03408546325878594</v>
      </c>
    </row>
    <row r="23" spans="1:15" ht="11.25" customHeight="1">
      <c r="A23" s="101" t="s">
        <v>79</v>
      </c>
      <c r="B23" s="28">
        <f>B25-2</f>
        <v>2004</v>
      </c>
      <c r="C23" s="94"/>
      <c r="D23" s="29"/>
      <c r="E23" s="29"/>
      <c r="F23" s="29"/>
      <c r="G23" s="29"/>
      <c r="H23" s="29"/>
      <c r="I23" s="29"/>
      <c r="J23" s="29"/>
      <c r="K23" s="29"/>
      <c r="L23" s="30"/>
      <c r="M23" s="89">
        <f>IF(C23=0,,-F23/C23)</f>
        <v>0</v>
      </c>
      <c r="N23" s="89">
        <f>IF(C23=0,,-I23/C23)</f>
        <v>0</v>
      </c>
      <c r="O23" s="90">
        <f>IF(C23=0,,L23/C23)</f>
        <v>0</v>
      </c>
    </row>
    <row r="24" spans="1:15" ht="11.25" customHeight="1">
      <c r="A24" s="102"/>
      <c r="B24" s="18">
        <f>B25-1</f>
        <v>2005</v>
      </c>
      <c r="C24" s="19">
        <v>20274</v>
      </c>
      <c r="D24" s="20">
        <v>1284</v>
      </c>
      <c r="E24" s="20">
        <v>0</v>
      </c>
      <c r="F24" s="20">
        <v>-23</v>
      </c>
      <c r="G24" s="20">
        <v>0</v>
      </c>
      <c r="H24" s="20">
        <v>0</v>
      </c>
      <c r="I24" s="20">
        <v>-9162</v>
      </c>
      <c r="J24" s="20">
        <v>0</v>
      </c>
      <c r="K24" s="20">
        <v>0</v>
      </c>
      <c r="L24" s="21">
        <v>12373</v>
      </c>
      <c r="M24" s="85">
        <f>IF(C24=0,,-F24/C24)</f>
        <v>0.0011344579264082075</v>
      </c>
      <c r="N24" s="85">
        <f>IF(C24=0,,-I24/C24)</f>
        <v>0.45190884877182597</v>
      </c>
      <c r="O24" s="91">
        <f>IF(C24=0,,L24/C24)</f>
        <v>0.6102890401499458</v>
      </c>
    </row>
    <row r="25" spans="1:15" ht="11.25" customHeight="1">
      <c r="A25" s="103"/>
      <c r="B25" s="96">
        <v>2006</v>
      </c>
      <c r="C25" s="32">
        <v>30615</v>
      </c>
      <c r="D25" s="33">
        <v>3014</v>
      </c>
      <c r="E25" s="33">
        <v>0</v>
      </c>
      <c r="F25" s="33">
        <v>-1105</v>
      </c>
      <c r="G25" s="33">
        <v>0</v>
      </c>
      <c r="H25" s="33">
        <v>-1439</v>
      </c>
      <c r="I25" s="33">
        <v>-5681</v>
      </c>
      <c r="J25" s="33">
        <v>0</v>
      </c>
      <c r="K25" s="33">
        <v>0</v>
      </c>
      <c r="L25" s="34">
        <v>25404</v>
      </c>
      <c r="M25" s="92">
        <f>IF(C25=0,,-F25/C25)</f>
        <v>0.036093418259023353</v>
      </c>
      <c r="N25" s="92">
        <f>IF(C25=0,,-I25/C25)</f>
        <v>0.18556263269639064</v>
      </c>
      <c r="O25" s="93">
        <f>IF(C25=0,,L25/C25)</f>
        <v>0.8297893189612935</v>
      </c>
    </row>
    <row r="26" spans="1:15" ht="11.25" customHeight="1">
      <c r="A26" s="101" t="s">
        <v>61</v>
      </c>
      <c r="B26" s="28">
        <f>B28-2</f>
        <v>2004</v>
      </c>
      <c r="C26" s="94">
        <v>46426</v>
      </c>
      <c r="D26" s="29">
        <v>23835</v>
      </c>
      <c r="E26" s="29">
        <v>0</v>
      </c>
      <c r="F26" s="29">
        <v>-36911</v>
      </c>
      <c r="G26" s="29">
        <v>0</v>
      </c>
      <c r="H26" s="29">
        <v>0</v>
      </c>
      <c r="I26" s="29">
        <v>-15267</v>
      </c>
      <c r="J26" s="29">
        <v>0</v>
      </c>
      <c r="K26" s="29">
        <v>0</v>
      </c>
      <c r="L26" s="30">
        <v>18083</v>
      </c>
      <c r="M26" s="89">
        <f>IF(C26=0,,-F26/C26)</f>
        <v>0.7950501873949942</v>
      </c>
      <c r="N26" s="89">
        <f>IF(C26=0,,-I26/C26)</f>
        <v>0.3288459053116788</v>
      </c>
      <c r="O26" s="90">
        <f>IF(C26=0,,L26/C26)</f>
        <v>0.3895015723947788</v>
      </c>
    </row>
    <row r="27" spans="1:15" ht="11.25" customHeight="1">
      <c r="A27" s="102"/>
      <c r="B27" s="18">
        <f>B28-1</f>
        <v>2005</v>
      </c>
      <c r="C27" s="19">
        <v>61480</v>
      </c>
      <c r="D27" s="20">
        <v>21054</v>
      </c>
      <c r="E27" s="20">
        <v>0</v>
      </c>
      <c r="F27" s="20">
        <v>-41047</v>
      </c>
      <c r="G27" s="20">
        <v>0</v>
      </c>
      <c r="H27" s="20">
        <v>0</v>
      </c>
      <c r="I27" s="20">
        <v>-17872</v>
      </c>
      <c r="J27" s="20">
        <v>0</v>
      </c>
      <c r="K27" s="20">
        <v>0</v>
      </c>
      <c r="L27" s="21">
        <v>23615</v>
      </c>
      <c r="M27" s="85">
        <f>IF(C27=0,,-F27/C27)</f>
        <v>0.6676480156148341</v>
      </c>
      <c r="N27" s="85">
        <f>IF(C27=0,,-I27/C27)</f>
        <v>0.29069616135328563</v>
      </c>
      <c r="O27" s="91">
        <f>IF(C27=0,,L27/C27)</f>
        <v>0.38410865322055954</v>
      </c>
    </row>
    <row r="28" spans="1:15" ht="11.25" customHeight="1">
      <c r="A28" s="103"/>
      <c r="B28" s="96">
        <v>2006</v>
      </c>
      <c r="C28" s="32">
        <v>63988</v>
      </c>
      <c r="D28" s="33">
        <v>23354</v>
      </c>
      <c r="E28" s="33">
        <v>0</v>
      </c>
      <c r="F28" s="33">
        <v>-61862</v>
      </c>
      <c r="G28" s="33">
        <v>0</v>
      </c>
      <c r="H28" s="33">
        <v>0</v>
      </c>
      <c r="I28" s="33">
        <v>-18807</v>
      </c>
      <c r="J28" s="33">
        <v>0</v>
      </c>
      <c r="K28" s="33">
        <v>0</v>
      </c>
      <c r="L28" s="34">
        <v>6673</v>
      </c>
      <c r="M28" s="92">
        <f>IF(C28=0,,-F28/C28)</f>
        <v>0.9667750203163094</v>
      </c>
      <c r="N28" s="92">
        <f>IF(C28=0,,-I28/C28)</f>
        <v>0.2939144839657436</v>
      </c>
      <c r="O28" s="93">
        <f>IF(C28=0,,L28/C28)</f>
        <v>0.1042851784709633</v>
      </c>
    </row>
    <row r="29" spans="1:15" ht="11.25" customHeight="1">
      <c r="A29" s="101" t="s">
        <v>45</v>
      </c>
      <c r="B29" s="28">
        <f>B31-2</f>
        <v>2004</v>
      </c>
      <c r="C29" s="94">
        <v>321834</v>
      </c>
      <c r="D29" s="29">
        <v>13719</v>
      </c>
      <c r="E29" s="29">
        <v>0</v>
      </c>
      <c r="F29" s="29">
        <v>-257581</v>
      </c>
      <c r="G29" s="29">
        <v>0</v>
      </c>
      <c r="H29" s="29">
        <v>-7765</v>
      </c>
      <c r="I29" s="29">
        <v>-51022</v>
      </c>
      <c r="J29" s="29">
        <v>0</v>
      </c>
      <c r="K29" s="29">
        <v>0</v>
      </c>
      <c r="L29" s="30">
        <v>19185</v>
      </c>
      <c r="M29" s="89">
        <f>IF(C29=0,,-F29/C29)</f>
        <v>0.8003535984389468</v>
      </c>
      <c r="N29" s="89">
        <f>IF(C29=0,,-I29/C29)</f>
        <v>0.15853514544765313</v>
      </c>
      <c r="O29" s="90">
        <f>IF(C29=0,,L29/C29)</f>
        <v>0.059611476724025426</v>
      </c>
    </row>
    <row r="30" spans="1:15" ht="11.25" customHeight="1">
      <c r="A30" s="102"/>
      <c r="B30" s="18">
        <f>B31-1</f>
        <v>2005</v>
      </c>
      <c r="C30" s="19">
        <v>408678</v>
      </c>
      <c r="D30" s="20">
        <v>13700</v>
      </c>
      <c r="E30" s="20">
        <v>0</v>
      </c>
      <c r="F30" s="20">
        <v>-351702</v>
      </c>
      <c r="G30" s="20">
        <v>0</v>
      </c>
      <c r="H30" s="20">
        <v>-13167</v>
      </c>
      <c r="I30" s="20">
        <v>-66932</v>
      </c>
      <c r="J30" s="20">
        <v>0</v>
      </c>
      <c r="K30" s="20">
        <v>0</v>
      </c>
      <c r="L30" s="21">
        <v>-9423</v>
      </c>
      <c r="M30" s="85">
        <f>IF(C30=0,,-F30/C30)</f>
        <v>0.8605846167398294</v>
      </c>
      <c r="N30" s="85">
        <f>IF(C30=0,,-I30/C30)</f>
        <v>0.16377686100059216</v>
      </c>
      <c r="O30" s="91">
        <f>IF(C30=0,,L30/C30)</f>
        <v>-0.023057272473683436</v>
      </c>
    </row>
    <row r="31" spans="1:15" ht="11.25" customHeight="1">
      <c r="A31" s="103"/>
      <c r="B31" s="96">
        <v>2006</v>
      </c>
      <c r="C31" s="32">
        <v>406366</v>
      </c>
      <c r="D31" s="33">
        <v>25104</v>
      </c>
      <c r="E31" s="33">
        <v>0</v>
      </c>
      <c r="F31" s="33">
        <v>-282656</v>
      </c>
      <c r="G31" s="33">
        <v>0</v>
      </c>
      <c r="H31" s="33">
        <v>-14941</v>
      </c>
      <c r="I31" s="33">
        <v>-103050</v>
      </c>
      <c r="J31" s="33">
        <v>0</v>
      </c>
      <c r="K31" s="33">
        <v>0</v>
      </c>
      <c r="L31" s="34">
        <v>30823</v>
      </c>
      <c r="M31" s="92">
        <f>IF(C31=0,,-F31/C31)</f>
        <v>0.6955700033959534</v>
      </c>
      <c r="N31" s="92">
        <f>IF(C31=0,,-I31/C31)</f>
        <v>0.25358912901177755</v>
      </c>
      <c r="O31" s="93">
        <f>IF(C31=0,,L31/C31)</f>
        <v>0.07585034181009238</v>
      </c>
    </row>
    <row r="32" spans="1:15" ht="11.25" customHeight="1">
      <c r="A32" s="101" t="s">
        <v>62</v>
      </c>
      <c r="B32" s="28">
        <f>B34-2</f>
        <v>2004</v>
      </c>
      <c r="C32" s="94">
        <v>251984</v>
      </c>
      <c r="D32" s="29">
        <v>2997</v>
      </c>
      <c r="E32" s="29">
        <v>0</v>
      </c>
      <c r="F32" s="29">
        <v>-122033</v>
      </c>
      <c r="G32" s="29">
        <v>0</v>
      </c>
      <c r="H32" s="29">
        <v>0</v>
      </c>
      <c r="I32" s="29">
        <v>-113791</v>
      </c>
      <c r="J32" s="29">
        <v>0</v>
      </c>
      <c r="K32" s="29">
        <v>0</v>
      </c>
      <c r="L32" s="30">
        <v>19157</v>
      </c>
      <c r="M32" s="89">
        <f>IF(C32=0,,-F32/C32)</f>
        <v>0.48428868499587274</v>
      </c>
      <c r="N32" s="89">
        <f>IF(C32=0,,-I32/C32)</f>
        <v>0.45158025906406757</v>
      </c>
      <c r="O32" s="90">
        <f>IF(C32=0,,L32/C32)</f>
        <v>0.07602466823290367</v>
      </c>
    </row>
    <row r="33" spans="1:15" ht="11.25" customHeight="1">
      <c r="A33" s="102"/>
      <c r="B33" s="18">
        <f>B34-1</f>
        <v>2005</v>
      </c>
      <c r="C33" s="19">
        <v>271131</v>
      </c>
      <c r="D33" s="20">
        <v>2299</v>
      </c>
      <c r="E33" s="20">
        <v>0</v>
      </c>
      <c r="F33" s="20">
        <v>-147878</v>
      </c>
      <c r="G33" s="20">
        <v>0</v>
      </c>
      <c r="H33" s="20">
        <v>0</v>
      </c>
      <c r="I33" s="20">
        <v>-116572</v>
      </c>
      <c r="J33" s="20">
        <v>0</v>
      </c>
      <c r="K33" s="20">
        <v>0</v>
      </c>
      <c r="L33" s="21">
        <v>8980</v>
      </c>
      <c r="M33" s="85">
        <f>IF(C33=0,,-F33/C33)</f>
        <v>0.5454116275896154</v>
      </c>
      <c r="N33" s="85">
        <f>IF(C33=0,,-I33/C33)</f>
        <v>0.4299471473199302</v>
      </c>
      <c r="O33" s="91">
        <f>IF(C33=0,,L33/C33)</f>
        <v>0.03312052107652758</v>
      </c>
    </row>
    <row r="34" spans="1:15" ht="11.25" customHeight="1">
      <c r="A34" s="103"/>
      <c r="B34" s="96">
        <v>2006</v>
      </c>
      <c r="C34" s="32">
        <v>288915</v>
      </c>
      <c r="D34" s="33">
        <v>3065</v>
      </c>
      <c r="E34" s="33">
        <v>0</v>
      </c>
      <c r="F34" s="33">
        <v>-151399</v>
      </c>
      <c r="G34" s="33">
        <v>0</v>
      </c>
      <c r="H34" s="33">
        <v>0</v>
      </c>
      <c r="I34" s="33">
        <v>-126193</v>
      </c>
      <c r="J34" s="33">
        <v>0</v>
      </c>
      <c r="K34" s="33">
        <v>0</v>
      </c>
      <c r="L34" s="34">
        <v>14388</v>
      </c>
      <c r="M34" s="92">
        <f>IF(C34=0,,-F34/C34)</f>
        <v>0.5240260976411747</v>
      </c>
      <c r="N34" s="92">
        <f>IF(C34=0,,-I34/C34)</f>
        <v>0.4367824446636554</v>
      </c>
      <c r="O34" s="93">
        <f>IF(C34=0,,L34/C34)</f>
        <v>0.04980011422044546</v>
      </c>
    </row>
    <row r="35" spans="1:15" ht="11.25" customHeight="1">
      <c r="A35" s="101" t="s">
        <v>46</v>
      </c>
      <c r="B35" s="28">
        <f>B37-2</f>
        <v>2004</v>
      </c>
      <c r="C35" s="94">
        <v>7079601</v>
      </c>
      <c r="D35" s="29">
        <v>729029</v>
      </c>
      <c r="E35" s="29">
        <v>30000</v>
      </c>
      <c r="F35" s="29">
        <v>-5947532</v>
      </c>
      <c r="G35" s="29">
        <v>0</v>
      </c>
      <c r="H35" s="29">
        <v>-7114</v>
      </c>
      <c r="I35" s="29">
        <v>-1105268</v>
      </c>
      <c r="J35" s="29">
        <v>0</v>
      </c>
      <c r="K35" s="29">
        <v>0</v>
      </c>
      <c r="L35" s="30">
        <v>778716</v>
      </c>
      <c r="M35" s="89">
        <f>IF(C35=0,,-F35/C35)</f>
        <v>0.8400942369492292</v>
      </c>
      <c r="N35" s="89">
        <f>IF(C35=0,,-I35/C35)</f>
        <v>0.15612009772867144</v>
      </c>
      <c r="O35" s="90">
        <f>IF(C35=0,,L35/C35)</f>
        <v>0.10999433442647404</v>
      </c>
    </row>
    <row r="36" spans="1:15" ht="11.25" customHeight="1">
      <c r="A36" s="102"/>
      <c r="B36" s="18">
        <f>B37-1</f>
        <v>2005</v>
      </c>
      <c r="C36" s="19">
        <v>8209781</v>
      </c>
      <c r="D36" s="20">
        <v>742873</v>
      </c>
      <c r="E36" s="20">
        <v>0</v>
      </c>
      <c r="F36" s="20">
        <v>-6591592</v>
      </c>
      <c r="G36" s="20">
        <v>0</v>
      </c>
      <c r="H36" s="20">
        <v>-8153</v>
      </c>
      <c r="I36" s="20">
        <v>-1394414</v>
      </c>
      <c r="J36" s="20">
        <v>0</v>
      </c>
      <c r="K36" s="20">
        <v>0</v>
      </c>
      <c r="L36" s="21">
        <v>958495</v>
      </c>
      <c r="M36" s="85">
        <f>IF(C36=0,,-F36/C36)</f>
        <v>0.8028949858711213</v>
      </c>
      <c r="N36" s="85">
        <f>IF(C36=0,,-I36/C36)</f>
        <v>0.16984789241028475</v>
      </c>
      <c r="O36" s="91">
        <f>IF(C36=0,,L36/C36)</f>
        <v>0.11675037373104107</v>
      </c>
    </row>
    <row r="37" spans="1:15" ht="11.25" customHeight="1">
      <c r="A37" s="103"/>
      <c r="B37" s="96">
        <v>2006</v>
      </c>
      <c r="C37" s="32">
        <v>8477912</v>
      </c>
      <c r="D37" s="33">
        <v>715950</v>
      </c>
      <c r="E37" s="33">
        <v>8</v>
      </c>
      <c r="F37" s="33">
        <v>-6160332</v>
      </c>
      <c r="G37" s="33">
        <v>0</v>
      </c>
      <c r="H37" s="33">
        <v>-8296</v>
      </c>
      <c r="I37" s="33">
        <v>-1494264</v>
      </c>
      <c r="J37" s="33">
        <v>0</v>
      </c>
      <c r="K37" s="33">
        <v>0</v>
      </c>
      <c r="L37" s="34">
        <v>1530978</v>
      </c>
      <c r="M37" s="92">
        <f>IF(C37=0,,-F37/C37)</f>
        <v>0.7266331615614788</v>
      </c>
      <c r="N37" s="92">
        <f>IF(C37=0,,-I37/C37)</f>
        <v>0.1762537756938265</v>
      </c>
      <c r="O37" s="93">
        <f>IF(C37=0,,L37/C37)</f>
        <v>0.18058432312107037</v>
      </c>
    </row>
    <row r="38" spans="1:15" ht="11.25" customHeight="1">
      <c r="A38" s="101" t="s">
        <v>77</v>
      </c>
      <c r="B38" s="28">
        <f>B40-2</f>
        <v>2004</v>
      </c>
      <c r="C38" s="94">
        <v>216748</v>
      </c>
      <c r="D38" s="29">
        <v>3700</v>
      </c>
      <c r="E38" s="29">
        <v>11365</v>
      </c>
      <c r="F38" s="29">
        <v>-54572</v>
      </c>
      <c r="G38" s="29">
        <v>0</v>
      </c>
      <c r="H38" s="29">
        <v>-80982</v>
      </c>
      <c r="I38" s="29">
        <v>-30192</v>
      </c>
      <c r="J38" s="29">
        <v>-459</v>
      </c>
      <c r="K38" s="29">
        <v>-26009</v>
      </c>
      <c r="L38" s="30">
        <v>39599</v>
      </c>
      <c r="M38" s="89">
        <f>IF(C38=0,,-F38/C38)</f>
        <v>0.25177625629763595</v>
      </c>
      <c r="N38" s="89">
        <f>IF(C38=0,,-I38/C38)</f>
        <v>0.13929540295642867</v>
      </c>
      <c r="O38" s="90">
        <f>IF(C38=0,,L38/C38)</f>
        <v>0.1826960341041209</v>
      </c>
    </row>
    <row r="39" spans="1:15" ht="11.25" customHeight="1">
      <c r="A39" s="102"/>
      <c r="B39" s="18">
        <f>B40-1</f>
        <v>2005</v>
      </c>
      <c r="C39" s="19">
        <v>216714</v>
      </c>
      <c r="D39" s="20">
        <v>6700</v>
      </c>
      <c r="E39" s="20">
        <v>558</v>
      </c>
      <c r="F39" s="20">
        <v>-28933</v>
      </c>
      <c r="G39" s="20">
        <v>0</v>
      </c>
      <c r="H39" s="20">
        <v>-146563</v>
      </c>
      <c r="I39" s="20">
        <v>-32760</v>
      </c>
      <c r="J39" s="20">
        <v>0</v>
      </c>
      <c r="K39" s="20">
        <v>-26000</v>
      </c>
      <c r="L39" s="21">
        <v>-10284</v>
      </c>
      <c r="M39" s="85">
        <f>IF(C39=0,,-F39/C39)</f>
        <v>0.1335077567669832</v>
      </c>
      <c r="N39" s="85">
        <f>IF(C39=0,,-I39/C39)</f>
        <v>0.15116697582989563</v>
      </c>
      <c r="O39" s="91">
        <f>IF(C39=0,,L39/C39)</f>
        <v>-0.047454248456491044</v>
      </c>
    </row>
    <row r="40" spans="1:15" ht="11.25" customHeight="1">
      <c r="A40" s="103"/>
      <c r="B40" s="96">
        <v>2006</v>
      </c>
      <c r="C40" s="32">
        <v>211204</v>
      </c>
      <c r="D40" s="33">
        <v>14100</v>
      </c>
      <c r="E40" s="33">
        <v>133</v>
      </c>
      <c r="F40" s="33">
        <v>14177</v>
      </c>
      <c r="G40" s="33">
        <v>0</v>
      </c>
      <c r="H40" s="33">
        <v>-927078</v>
      </c>
      <c r="I40" s="33">
        <v>-36918</v>
      </c>
      <c r="J40" s="33">
        <v>0</v>
      </c>
      <c r="K40" s="33">
        <v>-24973</v>
      </c>
      <c r="L40" s="34">
        <v>-749355</v>
      </c>
      <c r="M40" s="92">
        <f>IF(C40=0,,-F40/C40)</f>
        <v>-0.06712467566902142</v>
      </c>
      <c r="N40" s="92">
        <f>IF(C40=0,,-I40/C40)</f>
        <v>0.1747978257987538</v>
      </c>
      <c r="O40" s="93">
        <f>IF(C40=0,,L40/C40)</f>
        <v>-3.548015189106267</v>
      </c>
    </row>
    <row r="41" spans="1:15" ht="11.25" customHeight="1">
      <c r="A41" s="101" t="s">
        <v>65</v>
      </c>
      <c r="B41" s="28">
        <f>B43-2</f>
        <v>2004</v>
      </c>
      <c r="C41" s="94">
        <v>971</v>
      </c>
      <c r="D41" s="29">
        <v>38</v>
      </c>
      <c r="E41" s="29">
        <v>0</v>
      </c>
      <c r="F41" s="29">
        <v>-2287</v>
      </c>
      <c r="G41" s="29">
        <v>0</v>
      </c>
      <c r="H41" s="29">
        <v>0</v>
      </c>
      <c r="I41" s="29">
        <v>-379</v>
      </c>
      <c r="J41" s="29">
        <v>0</v>
      </c>
      <c r="K41" s="29">
        <v>0</v>
      </c>
      <c r="L41" s="30">
        <v>-1657</v>
      </c>
      <c r="M41" s="89">
        <f>IF(C41=0,,-F41/C41)</f>
        <v>2.355303810504634</v>
      </c>
      <c r="N41" s="89">
        <f>IF(C41=0,,-I41/C41)</f>
        <v>0.3903192584963955</v>
      </c>
      <c r="O41" s="90">
        <f>IF(C41=0,,L41/C41)</f>
        <v>-1.70648815653965</v>
      </c>
    </row>
    <row r="42" spans="1:15" ht="11.25" customHeight="1">
      <c r="A42" s="102"/>
      <c r="B42" s="18">
        <f>B43-1</f>
        <v>2005</v>
      </c>
      <c r="C42" s="19">
        <v>906</v>
      </c>
      <c r="D42" s="20">
        <v>51</v>
      </c>
      <c r="E42" s="20">
        <v>0</v>
      </c>
      <c r="F42" s="20">
        <v>2260</v>
      </c>
      <c r="G42" s="20">
        <v>0</v>
      </c>
      <c r="H42" s="20">
        <v>0</v>
      </c>
      <c r="I42" s="20">
        <v>-163</v>
      </c>
      <c r="J42" s="20">
        <v>0</v>
      </c>
      <c r="K42" s="20">
        <v>0</v>
      </c>
      <c r="L42" s="21">
        <v>3054</v>
      </c>
      <c r="M42" s="85">
        <f>IF(C42=0,,-F42/C42)</f>
        <v>-2.4944812362030904</v>
      </c>
      <c r="N42" s="85">
        <f>IF(C42=0,,-I42/C42)</f>
        <v>0.17991169977924945</v>
      </c>
      <c r="O42" s="91">
        <f>IF(C42=0,,L42/C42)</f>
        <v>3.370860927152318</v>
      </c>
    </row>
    <row r="43" spans="1:15" ht="11.25" customHeight="1">
      <c r="A43" s="103"/>
      <c r="B43" s="96">
        <v>2006</v>
      </c>
      <c r="C43" s="32">
        <v>711</v>
      </c>
      <c r="D43" s="33">
        <v>39</v>
      </c>
      <c r="E43" s="33">
        <v>0</v>
      </c>
      <c r="F43" s="33">
        <v>0</v>
      </c>
      <c r="G43" s="33">
        <v>0</v>
      </c>
      <c r="H43" s="33">
        <v>0</v>
      </c>
      <c r="I43" s="33">
        <v>-372</v>
      </c>
      <c r="J43" s="33">
        <v>0</v>
      </c>
      <c r="K43" s="33">
        <v>0</v>
      </c>
      <c r="L43" s="34">
        <v>378</v>
      </c>
      <c r="M43" s="92">
        <f>IF(C43=0,,-F43/C43)</f>
        <v>0</v>
      </c>
      <c r="N43" s="92">
        <f>IF(C43=0,,-I43/C43)</f>
        <v>0.5232067510548524</v>
      </c>
      <c r="O43" s="93">
        <f>IF(C43=0,,L43/C43)</f>
        <v>0.5316455696202531</v>
      </c>
    </row>
    <row r="44" spans="1:15" ht="11.25" customHeight="1">
      <c r="A44" s="101" t="s">
        <v>47</v>
      </c>
      <c r="B44" s="28">
        <f>B46-2</f>
        <v>2004</v>
      </c>
      <c r="C44" s="94">
        <v>10264005</v>
      </c>
      <c r="D44" s="29">
        <v>704545</v>
      </c>
      <c r="E44" s="29">
        <v>0</v>
      </c>
      <c r="F44" s="29">
        <v>-8056828</v>
      </c>
      <c r="G44" s="29">
        <v>0</v>
      </c>
      <c r="H44" s="29">
        <v>0</v>
      </c>
      <c r="I44" s="29">
        <v>-1613323</v>
      </c>
      <c r="J44" s="29">
        <v>0</v>
      </c>
      <c r="K44" s="29">
        <v>0</v>
      </c>
      <c r="L44" s="30">
        <v>1298399</v>
      </c>
      <c r="M44" s="89">
        <f>IF(C44=0,,-F44/C44)</f>
        <v>0.7849594773190387</v>
      </c>
      <c r="N44" s="89">
        <f>IF(C44=0,,-I44/C44)</f>
        <v>0.15718260074892793</v>
      </c>
      <c r="O44" s="90">
        <f>IF(C44=0,,L44/C44)</f>
        <v>0.12650023066044883</v>
      </c>
    </row>
    <row r="45" spans="1:15" ht="11.25" customHeight="1">
      <c r="A45" s="102"/>
      <c r="B45" s="18">
        <f>B46-1</f>
        <v>2005</v>
      </c>
      <c r="C45" s="19">
        <v>10299120</v>
      </c>
      <c r="D45" s="20">
        <v>706769</v>
      </c>
      <c r="E45" s="20">
        <v>58738</v>
      </c>
      <c r="F45" s="20">
        <v>-7849990</v>
      </c>
      <c r="G45" s="20">
        <v>0</v>
      </c>
      <c r="H45" s="20">
        <v>0</v>
      </c>
      <c r="I45" s="20">
        <v>-1700733</v>
      </c>
      <c r="J45" s="20">
        <v>0</v>
      </c>
      <c r="K45" s="20">
        <v>0</v>
      </c>
      <c r="L45" s="21">
        <v>1513904</v>
      </c>
      <c r="M45" s="85">
        <f>IF(C45=0,,-F45/C45)</f>
        <v>0.7622000714624162</v>
      </c>
      <c r="N45" s="85">
        <f>IF(C45=0,,-I45/C45)</f>
        <v>0.16513381725817353</v>
      </c>
      <c r="O45" s="91">
        <f>IF(C45=0,,L45/C45)</f>
        <v>0.14699352954427175</v>
      </c>
    </row>
    <row r="46" spans="1:15" ht="11.25" customHeight="1">
      <c r="A46" s="103"/>
      <c r="B46" s="96">
        <v>2006</v>
      </c>
      <c r="C46" s="32">
        <v>10528571</v>
      </c>
      <c r="D46" s="33">
        <v>709278</v>
      </c>
      <c r="E46" s="33">
        <v>93594</v>
      </c>
      <c r="F46" s="33">
        <v>-7871648</v>
      </c>
      <c r="G46" s="33">
        <v>0</v>
      </c>
      <c r="H46" s="33">
        <v>0</v>
      </c>
      <c r="I46" s="33">
        <v>-1649778</v>
      </c>
      <c r="J46" s="33">
        <v>-96078</v>
      </c>
      <c r="K46" s="33">
        <v>0</v>
      </c>
      <c r="L46" s="34">
        <v>1713939</v>
      </c>
      <c r="M46" s="92">
        <f>IF(C46=0,,-F46/C46)</f>
        <v>0.7476463805012096</v>
      </c>
      <c r="N46" s="92">
        <f>IF(C46=0,,-I46/C46)</f>
        <v>0.15669533880713726</v>
      </c>
      <c r="O46" s="93">
        <f>IF(C46=0,,L46/C46)</f>
        <v>0.1627893282003797</v>
      </c>
    </row>
    <row r="47" spans="1:15" ht="11.25" customHeight="1">
      <c r="A47" s="101" t="s">
        <v>48</v>
      </c>
      <c r="B47" s="28">
        <f>B49-2</f>
        <v>2004</v>
      </c>
      <c r="C47" s="94">
        <v>1282</v>
      </c>
      <c r="D47" s="29">
        <v>0</v>
      </c>
      <c r="E47" s="29">
        <v>0</v>
      </c>
      <c r="F47" s="29">
        <v>-536</v>
      </c>
      <c r="G47" s="29">
        <v>0</v>
      </c>
      <c r="H47" s="29">
        <v>0</v>
      </c>
      <c r="I47" s="29">
        <v>-1030</v>
      </c>
      <c r="J47" s="29">
        <v>0</v>
      </c>
      <c r="K47" s="29">
        <v>0</v>
      </c>
      <c r="L47" s="30">
        <v>-284</v>
      </c>
      <c r="M47" s="89">
        <f>IF(C47=0,,-F47/C47)</f>
        <v>0.41809672386895474</v>
      </c>
      <c r="N47" s="89">
        <f>IF(C47=0,,-I47/C47)</f>
        <v>0.8034321372854915</v>
      </c>
      <c r="O47" s="90">
        <f>IF(C47=0,,L47/C47)</f>
        <v>-0.22152886115444617</v>
      </c>
    </row>
    <row r="48" spans="1:15" ht="11.25" customHeight="1">
      <c r="A48" s="102"/>
      <c r="B48" s="18">
        <f>B49-1</f>
        <v>2005</v>
      </c>
      <c r="C48" s="19">
        <v>1168</v>
      </c>
      <c r="D48" s="20">
        <v>231</v>
      </c>
      <c r="E48" s="20">
        <v>0</v>
      </c>
      <c r="F48" s="20">
        <v>-61</v>
      </c>
      <c r="G48" s="20">
        <v>0</v>
      </c>
      <c r="H48" s="20">
        <v>0</v>
      </c>
      <c r="I48" s="20">
        <v>-1090</v>
      </c>
      <c r="J48" s="20">
        <v>0</v>
      </c>
      <c r="K48" s="20">
        <v>0</v>
      </c>
      <c r="L48" s="21">
        <v>248</v>
      </c>
      <c r="M48" s="85">
        <f>IF(C48=0,,-F48/C48)</f>
        <v>0.052226027397260275</v>
      </c>
      <c r="N48" s="85">
        <f>IF(C48=0,,-I48/C48)</f>
        <v>0.9332191780821918</v>
      </c>
      <c r="O48" s="91">
        <f>IF(C48=0,,L48/C48)</f>
        <v>0.21232876712328766</v>
      </c>
    </row>
    <row r="49" spans="1:15" ht="11.25" customHeight="1">
      <c r="A49" s="103"/>
      <c r="B49" s="96">
        <v>2006</v>
      </c>
      <c r="C49" s="32">
        <v>1085</v>
      </c>
      <c r="D49" s="33">
        <v>150</v>
      </c>
      <c r="E49" s="33">
        <v>0</v>
      </c>
      <c r="F49" s="33">
        <v>-271</v>
      </c>
      <c r="G49" s="33">
        <v>0</v>
      </c>
      <c r="H49" s="33">
        <v>0</v>
      </c>
      <c r="I49" s="33">
        <v>-1003</v>
      </c>
      <c r="J49" s="33">
        <v>0</v>
      </c>
      <c r="K49" s="33">
        <v>0</v>
      </c>
      <c r="L49" s="34">
        <v>-39</v>
      </c>
      <c r="M49" s="92">
        <f>IF(C49=0,,-F49/C49)</f>
        <v>0.24976958525345622</v>
      </c>
      <c r="N49" s="92">
        <f>IF(C49=0,,-I49/C49)</f>
        <v>0.9244239631336405</v>
      </c>
      <c r="O49" s="93">
        <f>IF(C49=0,,L49/C49)</f>
        <v>-0.035944700460829496</v>
      </c>
    </row>
    <row r="50" spans="1:15" ht="11.25" customHeight="1">
      <c r="A50" s="101" t="s">
        <v>49</v>
      </c>
      <c r="B50" s="28">
        <f>B52-2</f>
        <v>2004</v>
      </c>
      <c r="C50" s="94">
        <v>154574</v>
      </c>
      <c r="D50" s="29">
        <v>9548</v>
      </c>
      <c r="E50" s="29">
        <v>2917</v>
      </c>
      <c r="F50" s="29">
        <v>-116472</v>
      </c>
      <c r="G50" s="29">
        <v>0</v>
      </c>
      <c r="H50" s="29">
        <v>0</v>
      </c>
      <c r="I50" s="29">
        <v>-49723</v>
      </c>
      <c r="J50" s="29">
        <v>0</v>
      </c>
      <c r="K50" s="29">
        <v>0</v>
      </c>
      <c r="L50" s="30">
        <v>844</v>
      </c>
      <c r="M50" s="89">
        <f>IF(C50=0,,-F50/C50)</f>
        <v>0.7535031764721104</v>
      </c>
      <c r="N50" s="89">
        <f>IF(C50=0,,-I50/C50)</f>
        <v>0.32167764307063285</v>
      </c>
      <c r="O50" s="90">
        <f>IF(C50=0,,L50/C50)</f>
        <v>0.005460167945450076</v>
      </c>
    </row>
    <row r="51" spans="1:15" ht="11.25" customHeight="1">
      <c r="A51" s="102"/>
      <c r="B51" s="18">
        <f>B52-1</f>
        <v>2005</v>
      </c>
      <c r="C51" s="19">
        <v>129572</v>
      </c>
      <c r="D51" s="20">
        <v>8049</v>
      </c>
      <c r="E51" s="20">
        <v>9104</v>
      </c>
      <c r="F51" s="20">
        <v>-83646</v>
      </c>
      <c r="G51" s="20">
        <v>0</v>
      </c>
      <c r="H51" s="20">
        <v>0</v>
      </c>
      <c r="I51" s="20">
        <v>-54708</v>
      </c>
      <c r="J51" s="20">
        <v>0</v>
      </c>
      <c r="K51" s="20">
        <v>0</v>
      </c>
      <c r="L51" s="21">
        <v>8371</v>
      </c>
      <c r="M51" s="85">
        <f>IF(C51=0,,-F51/C51)</f>
        <v>0.6455561386719353</v>
      </c>
      <c r="N51" s="85">
        <f>IF(C51=0,,-I51/C51)</f>
        <v>0.42222085018368166</v>
      </c>
      <c r="O51" s="91">
        <f>IF(C51=0,,L51/C51)</f>
        <v>0.06460500725465379</v>
      </c>
    </row>
    <row r="52" spans="1:15" ht="11.25" customHeight="1">
      <c r="A52" s="103"/>
      <c r="B52" s="96">
        <v>2006</v>
      </c>
      <c r="C52" s="32">
        <v>184338</v>
      </c>
      <c r="D52" s="33">
        <v>9410</v>
      </c>
      <c r="E52" s="33">
        <v>7755</v>
      </c>
      <c r="F52" s="33">
        <v>-161585</v>
      </c>
      <c r="G52" s="33">
        <v>0</v>
      </c>
      <c r="H52" s="33">
        <v>0</v>
      </c>
      <c r="I52" s="33">
        <v>-69584</v>
      </c>
      <c r="J52" s="33">
        <v>0</v>
      </c>
      <c r="K52" s="33">
        <v>0</v>
      </c>
      <c r="L52" s="34">
        <v>-29666</v>
      </c>
      <c r="M52" s="92">
        <f>IF(C52=0,,-F52/C52)</f>
        <v>0.8765691284488277</v>
      </c>
      <c r="N52" s="92">
        <f>IF(C52=0,,-I52/C52)</f>
        <v>0.37748049778124965</v>
      </c>
      <c r="O52" s="93">
        <f>IF(C52=0,,L52/C52)</f>
        <v>-0.16093263461684515</v>
      </c>
    </row>
    <row r="53" spans="1:15" ht="11.25" customHeight="1">
      <c r="A53" s="101" t="s">
        <v>50</v>
      </c>
      <c r="B53" s="28">
        <f>B55-2</f>
        <v>2004</v>
      </c>
      <c r="C53" s="94">
        <v>14263957</v>
      </c>
      <c r="D53" s="29">
        <v>788637</v>
      </c>
      <c r="E53" s="29">
        <v>11905</v>
      </c>
      <c r="F53" s="29">
        <v>-10411635</v>
      </c>
      <c r="G53" s="29">
        <v>0</v>
      </c>
      <c r="H53" s="29">
        <v>-187092</v>
      </c>
      <c r="I53" s="29">
        <v>-2684715</v>
      </c>
      <c r="J53" s="29">
        <v>-12080</v>
      </c>
      <c r="K53" s="29">
        <v>0</v>
      </c>
      <c r="L53" s="30">
        <v>1768977</v>
      </c>
      <c r="M53" s="89">
        <f>IF(C53=0,,-F53/C53)</f>
        <v>0.7299261348025656</v>
      </c>
      <c r="N53" s="89">
        <f>IF(C53=0,,-I53/C53)</f>
        <v>0.18821670592529127</v>
      </c>
      <c r="O53" s="90">
        <f>IF(C53=0,,L53/C53)</f>
        <v>0.12401726954168468</v>
      </c>
    </row>
    <row r="54" spans="1:15" ht="11.25" customHeight="1">
      <c r="A54" s="102"/>
      <c r="B54" s="18">
        <f>B55-1</f>
        <v>2005</v>
      </c>
      <c r="C54" s="19">
        <v>14670708</v>
      </c>
      <c r="D54" s="20">
        <v>736505</v>
      </c>
      <c r="E54" s="20">
        <v>0</v>
      </c>
      <c r="F54" s="20">
        <v>-9989125</v>
      </c>
      <c r="G54" s="20">
        <v>100</v>
      </c>
      <c r="H54" s="20">
        <v>-893676</v>
      </c>
      <c r="I54" s="20">
        <v>-2874908</v>
      </c>
      <c r="J54" s="20">
        <v>-43562</v>
      </c>
      <c r="K54" s="20">
        <v>0</v>
      </c>
      <c r="L54" s="21">
        <v>1606042</v>
      </c>
      <c r="M54" s="85">
        <f>IF(C54=0,,-F54/C54)</f>
        <v>0.6808890886520269</v>
      </c>
      <c r="N54" s="85">
        <f>IF(C54=0,,-I54/C54)</f>
        <v>0.19596245798089634</v>
      </c>
      <c r="O54" s="91">
        <f>IF(C54=0,,L54/C54)</f>
        <v>0.10947269893177616</v>
      </c>
    </row>
    <row r="55" spans="1:15" ht="11.25" customHeight="1">
      <c r="A55" s="103"/>
      <c r="B55" s="96">
        <v>2006</v>
      </c>
      <c r="C55" s="32">
        <v>14756581</v>
      </c>
      <c r="D55" s="33">
        <v>830866</v>
      </c>
      <c r="E55" s="33">
        <v>108</v>
      </c>
      <c r="F55" s="33">
        <v>-10358470</v>
      </c>
      <c r="G55" s="33">
        <v>0</v>
      </c>
      <c r="H55" s="33">
        <v>-1022575</v>
      </c>
      <c r="I55" s="33">
        <v>-3120133</v>
      </c>
      <c r="J55" s="33">
        <v>-3775</v>
      </c>
      <c r="K55" s="33">
        <v>0</v>
      </c>
      <c r="L55" s="34">
        <v>1082602</v>
      </c>
      <c r="M55" s="92">
        <f>IF(C55=0,,-F55/C55)</f>
        <v>0.7019559612080875</v>
      </c>
      <c r="N55" s="92">
        <f>IF(C55=0,,-I55/C55)</f>
        <v>0.2114401025549211</v>
      </c>
      <c r="O55" s="93">
        <f>IF(C55=0,,L55/C55)</f>
        <v>0.07336401297834505</v>
      </c>
    </row>
    <row r="56" spans="1:15" ht="11.25" customHeight="1">
      <c r="A56" s="101" t="s">
        <v>51</v>
      </c>
      <c r="B56" s="28">
        <f>B58-2</f>
        <v>2004</v>
      </c>
      <c r="C56" s="94">
        <v>560226</v>
      </c>
      <c r="D56" s="29">
        <v>25486</v>
      </c>
      <c r="E56" s="29">
        <v>0</v>
      </c>
      <c r="F56" s="29">
        <v>-399793</v>
      </c>
      <c r="G56" s="29">
        <v>0</v>
      </c>
      <c r="H56" s="29">
        <v>0</v>
      </c>
      <c r="I56" s="29">
        <v>-124463</v>
      </c>
      <c r="J56" s="29">
        <v>0</v>
      </c>
      <c r="K56" s="29">
        <v>0</v>
      </c>
      <c r="L56" s="30">
        <v>61456</v>
      </c>
      <c r="M56" s="89">
        <f>IF(C56=0,,-F56/C56)</f>
        <v>0.7136280715282761</v>
      </c>
      <c r="N56" s="89">
        <f>IF(C56=0,,-I56/C56)</f>
        <v>0.2221656974149718</v>
      </c>
      <c r="O56" s="90">
        <f>IF(C56=0,,L56/C56)</f>
        <v>0.10969858592782199</v>
      </c>
    </row>
    <row r="57" spans="1:15" ht="11.25" customHeight="1">
      <c r="A57" s="102"/>
      <c r="B57" s="18">
        <f>B58-1</f>
        <v>2005</v>
      </c>
      <c r="C57" s="19">
        <v>643375</v>
      </c>
      <c r="D57" s="20">
        <v>29421</v>
      </c>
      <c r="E57" s="20">
        <v>0</v>
      </c>
      <c r="F57" s="20">
        <v>-474990</v>
      </c>
      <c r="G57" s="20">
        <v>0</v>
      </c>
      <c r="H57" s="20">
        <v>0</v>
      </c>
      <c r="I57" s="20">
        <v>-114951</v>
      </c>
      <c r="J57" s="20">
        <v>0</v>
      </c>
      <c r="K57" s="20">
        <v>0</v>
      </c>
      <c r="L57" s="21">
        <v>82855</v>
      </c>
      <c r="M57" s="85">
        <f>IF(C57=0,,-F57/C57)</f>
        <v>0.7382786088983874</v>
      </c>
      <c r="N57" s="85">
        <f>IF(C57=0,,-I57/C57)</f>
        <v>0.17866873907130368</v>
      </c>
      <c r="O57" s="91">
        <f>IF(C57=0,,L57/C57)</f>
        <v>0.12878181464931027</v>
      </c>
    </row>
    <row r="58" spans="1:15" ht="11.25" customHeight="1">
      <c r="A58" s="103"/>
      <c r="B58" s="96">
        <v>2006</v>
      </c>
      <c r="C58" s="32">
        <v>712995</v>
      </c>
      <c r="D58" s="33">
        <v>51445</v>
      </c>
      <c r="E58" s="33">
        <v>0</v>
      </c>
      <c r="F58" s="33">
        <v>-502845</v>
      </c>
      <c r="G58" s="33">
        <v>0</v>
      </c>
      <c r="H58" s="33">
        <v>0</v>
      </c>
      <c r="I58" s="33">
        <v>-168064</v>
      </c>
      <c r="J58" s="33">
        <v>0</v>
      </c>
      <c r="K58" s="33">
        <v>0</v>
      </c>
      <c r="L58" s="34">
        <v>93531</v>
      </c>
      <c r="M58" s="92">
        <f>IF(C58=0,,-F58/C58)</f>
        <v>0.7052574001220205</v>
      </c>
      <c r="N58" s="92">
        <f>IF(C58=0,,-I58/C58)</f>
        <v>0.23571553797712466</v>
      </c>
      <c r="O58" s="93">
        <f>IF(C58=0,,L58/C58)</f>
        <v>0.13118044306061052</v>
      </c>
    </row>
    <row r="59" spans="1:15" ht="11.25" customHeight="1">
      <c r="A59" s="101" t="s">
        <v>66</v>
      </c>
      <c r="B59" s="28">
        <f>B61-2</f>
        <v>2004</v>
      </c>
      <c r="C59" s="94">
        <v>44196</v>
      </c>
      <c r="D59" s="29">
        <v>556</v>
      </c>
      <c r="E59" s="29">
        <v>3179</v>
      </c>
      <c r="F59" s="29">
        <v>-38238</v>
      </c>
      <c r="G59" s="29">
        <v>0</v>
      </c>
      <c r="H59" s="29">
        <v>0</v>
      </c>
      <c r="I59" s="29">
        <v>-8544</v>
      </c>
      <c r="J59" s="29">
        <v>-1516</v>
      </c>
      <c r="K59" s="29">
        <v>0</v>
      </c>
      <c r="L59" s="30">
        <v>-367</v>
      </c>
      <c r="M59" s="89">
        <f>IF(C59=0,,-F59/C59)</f>
        <v>0.8651914200380125</v>
      </c>
      <c r="N59" s="89">
        <f>IF(C59=0,,-I59/C59)</f>
        <v>0.19332066250339397</v>
      </c>
      <c r="O59" s="90">
        <f>IF(C59=0,,L59/C59)</f>
        <v>-0.008303918906688388</v>
      </c>
    </row>
    <row r="60" spans="1:15" ht="11.25" customHeight="1">
      <c r="A60" s="102"/>
      <c r="B60" s="18">
        <f>B61-1</f>
        <v>2005</v>
      </c>
      <c r="C60" s="19">
        <v>54516</v>
      </c>
      <c r="D60" s="20">
        <v>735</v>
      </c>
      <c r="E60" s="20">
        <v>3531</v>
      </c>
      <c r="F60" s="20">
        <v>-42338</v>
      </c>
      <c r="G60" s="20">
        <v>0</v>
      </c>
      <c r="H60" s="20">
        <v>0</v>
      </c>
      <c r="I60" s="20">
        <v>-9961</v>
      </c>
      <c r="J60" s="20">
        <v>-1093</v>
      </c>
      <c r="K60" s="20">
        <v>0</v>
      </c>
      <c r="L60" s="21">
        <v>5390</v>
      </c>
      <c r="M60" s="85">
        <f>IF(C60=0,,-F60/C60)</f>
        <v>0.7766160393279037</v>
      </c>
      <c r="N60" s="85">
        <f>IF(C60=0,,-I60/C60)</f>
        <v>0.18271700051361067</v>
      </c>
      <c r="O60" s="91">
        <f>IF(C60=0,,L60/C60)</f>
        <v>0.09887005649717515</v>
      </c>
    </row>
    <row r="61" spans="1:15" ht="11.25" customHeight="1">
      <c r="A61" s="103"/>
      <c r="B61" s="96">
        <v>2006</v>
      </c>
      <c r="C61" s="32">
        <v>59132</v>
      </c>
      <c r="D61" s="33">
        <v>2298</v>
      </c>
      <c r="E61" s="33">
        <v>1397</v>
      </c>
      <c r="F61" s="33">
        <v>-73695</v>
      </c>
      <c r="G61" s="33">
        <v>0</v>
      </c>
      <c r="H61" s="33">
        <v>0</v>
      </c>
      <c r="I61" s="33">
        <v>-9455</v>
      </c>
      <c r="J61" s="33">
        <v>-721</v>
      </c>
      <c r="K61" s="33">
        <v>0</v>
      </c>
      <c r="L61" s="34">
        <v>-21044</v>
      </c>
      <c r="M61" s="92">
        <f>IF(C61=0,,-F61/C61)</f>
        <v>1.2462795102482582</v>
      </c>
      <c r="N61" s="92">
        <f>IF(C61=0,,-I61/C61)</f>
        <v>0.15989650273963335</v>
      </c>
      <c r="O61" s="93">
        <f>IF(C61=0,,L61/C61)</f>
        <v>-0.35588175607116285</v>
      </c>
    </row>
    <row r="62" spans="1:15" ht="11.25" customHeight="1">
      <c r="A62" s="101" t="s">
        <v>52</v>
      </c>
      <c r="B62" s="28">
        <f>B64-2</f>
        <v>2004</v>
      </c>
      <c r="C62" s="94">
        <v>58993</v>
      </c>
      <c r="D62" s="29">
        <v>4763</v>
      </c>
      <c r="E62" s="29">
        <v>0</v>
      </c>
      <c r="F62" s="29">
        <v>-48672</v>
      </c>
      <c r="G62" s="29">
        <v>0</v>
      </c>
      <c r="H62" s="29">
        <v>0</v>
      </c>
      <c r="I62" s="29">
        <v>-25906</v>
      </c>
      <c r="J62" s="29">
        <v>0</v>
      </c>
      <c r="K62" s="29">
        <v>0</v>
      </c>
      <c r="L62" s="30">
        <v>-10822</v>
      </c>
      <c r="M62" s="89">
        <f>IF(C62=0,,-F62/C62)</f>
        <v>0.8250470394792603</v>
      </c>
      <c r="N62" s="89">
        <f>IF(C62=0,,-I62/C62)</f>
        <v>0.439136846744529</v>
      </c>
      <c r="O62" s="90">
        <f>IF(C62=0,,L62/C62)</f>
        <v>-0.18344549353313105</v>
      </c>
    </row>
    <row r="63" spans="1:15" ht="11.25" customHeight="1">
      <c r="A63" s="102"/>
      <c r="B63" s="18">
        <f>B64-1</f>
        <v>2005</v>
      </c>
      <c r="C63" s="19">
        <v>33456</v>
      </c>
      <c r="D63" s="20">
        <v>2005</v>
      </c>
      <c r="E63" s="20">
        <v>0</v>
      </c>
      <c r="F63" s="20">
        <v>-38024</v>
      </c>
      <c r="G63" s="20">
        <v>0</v>
      </c>
      <c r="H63" s="20">
        <v>0</v>
      </c>
      <c r="I63" s="20">
        <v>-19044</v>
      </c>
      <c r="J63" s="20">
        <v>0</v>
      </c>
      <c r="K63" s="20">
        <v>0</v>
      </c>
      <c r="L63" s="21">
        <v>-21607</v>
      </c>
      <c r="M63" s="85">
        <f>IF(C63=0,,-F63/C63)</f>
        <v>1.1365375418460066</v>
      </c>
      <c r="N63" s="85">
        <f>IF(C63=0,,-I63/C63)</f>
        <v>0.5692252510760402</v>
      </c>
      <c r="O63" s="91">
        <f>IF(C63=0,,L63/C63)</f>
        <v>-0.6458333333333334</v>
      </c>
    </row>
    <row r="64" spans="1:15" ht="11.25" customHeight="1">
      <c r="A64" s="103"/>
      <c r="B64" s="96">
        <v>2006</v>
      </c>
      <c r="C64" s="32">
        <v>30585</v>
      </c>
      <c r="D64" s="33">
        <v>2657</v>
      </c>
      <c r="E64" s="33">
        <v>0</v>
      </c>
      <c r="F64" s="33">
        <v>-22951</v>
      </c>
      <c r="G64" s="33">
        <v>0</v>
      </c>
      <c r="H64" s="33">
        <v>0</v>
      </c>
      <c r="I64" s="33">
        <v>-14468</v>
      </c>
      <c r="J64" s="33">
        <v>0</v>
      </c>
      <c r="K64" s="33">
        <v>0</v>
      </c>
      <c r="L64" s="34">
        <v>-4177</v>
      </c>
      <c r="M64" s="92">
        <f>IF(C64=0,,-F64/C64)</f>
        <v>0.7504005231322544</v>
      </c>
      <c r="N64" s="92">
        <f>IF(C64=0,,-I64/C64)</f>
        <v>0.47304234101683834</v>
      </c>
      <c r="O64" s="93">
        <f>IF(C64=0,,L64/C64)</f>
        <v>-0.13657021415726664</v>
      </c>
    </row>
    <row r="65" spans="1:15" ht="11.25" customHeight="1">
      <c r="A65" s="101" t="s">
        <v>80</v>
      </c>
      <c r="B65" s="28">
        <f>B67-2</f>
        <v>2004</v>
      </c>
      <c r="C65" s="94">
        <v>75571</v>
      </c>
      <c r="D65" s="29">
        <v>512</v>
      </c>
      <c r="E65" s="29">
        <v>0</v>
      </c>
      <c r="F65" s="29">
        <v>-76405</v>
      </c>
      <c r="G65" s="29">
        <v>0</v>
      </c>
      <c r="H65" s="29">
        <v>0</v>
      </c>
      <c r="I65" s="29">
        <v>-1994</v>
      </c>
      <c r="J65" s="29">
        <v>0</v>
      </c>
      <c r="K65" s="29">
        <v>0</v>
      </c>
      <c r="L65" s="30">
        <v>-2316</v>
      </c>
      <c r="M65" s="89">
        <f>IF(C65=0,,-F65/C65)</f>
        <v>1.0110359794100912</v>
      </c>
      <c r="N65" s="89">
        <f>IF(C65=0,,-I65/C65)</f>
        <v>0.026385782906141245</v>
      </c>
      <c r="O65" s="90">
        <f>IF(C65=0,,L65/C65)</f>
        <v>-0.030646676635217213</v>
      </c>
    </row>
    <row r="66" spans="1:15" ht="11.25" customHeight="1">
      <c r="A66" s="102"/>
      <c r="B66" s="18">
        <f>B67-1</f>
        <v>2005</v>
      </c>
      <c r="C66" s="19">
        <v>116449</v>
      </c>
      <c r="D66" s="20">
        <v>565</v>
      </c>
      <c r="E66" s="20">
        <v>0</v>
      </c>
      <c r="F66" s="20">
        <v>-73773</v>
      </c>
      <c r="G66" s="20">
        <v>0</v>
      </c>
      <c r="H66" s="20">
        <v>0</v>
      </c>
      <c r="I66" s="20">
        <v>-5778</v>
      </c>
      <c r="J66" s="20">
        <v>0</v>
      </c>
      <c r="K66" s="20">
        <v>0</v>
      </c>
      <c r="L66" s="21">
        <v>37463</v>
      </c>
      <c r="M66" s="85">
        <f>IF(C66=0,,-F66/C66)</f>
        <v>0.6335219709915929</v>
      </c>
      <c r="N66" s="85">
        <f>IF(C66=0,,-I66/C66)</f>
        <v>0.04961828783415916</v>
      </c>
      <c r="O66" s="91">
        <f>IF(C66=0,,L66/C66)</f>
        <v>0.3217116505938222</v>
      </c>
    </row>
    <row r="67" spans="1:15" ht="11.25" customHeight="1">
      <c r="A67" s="103"/>
      <c r="B67" s="96">
        <v>2006</v>
      </c>
      <c r="C67" s="32">
        <v>121594</v>
      </c>
      <c r="D67" s="33">
        <v>920</v>
      </c>
      <c r="E67" s="33">
        <v>0</v>
      </c>
      <c r="F67" s="33">
        <v>-52164</v>
      </c>
      <c r="G67" s="33">
        <v>0</v>
      </c>
      <c r="H67" s="33">
        <v>0</v>
      </c>
      <c r="I67" s="33">
        <v>-6374</v>
      </c>
      <c r="J67" s="33">
        <v>0</v>
      </c>
      <c r="K67" s="33">
        <v>0</v>
      </c>
      <c r="L67" s="34">
        <v>63976</v>
      </c>
      <c r="M67" s="92">
        <f>IF(C67=0,,-F67/C67)</f>
        <v>0.42900143099166077</v>
      </c>
      <c r="N67" s="92">
        <f>IF(C67=0,,-I67/C67)</f>
        <v>0.052420349688306986</v>
      </c>
      <c r="O67" s="93">
        <f>IF(C67=0,,L67/C67)</f>
        <v>0.526144382124118</v>
      </c>
    </row>
    <row r="68" spans="1:15" ht="11.25" customHeight="1">
      <c r="A68" s="101" t="s">
        <v>67</v>
      </c>
      <c r="B68" s="28">
        <f>B70-2</f>
        <v>2004</v>
      </c>
      <c r="C68" s="94">
        <v>12787</v>
      </c>
      <c r="D68" s="29">
        <v>2775</v>
      </c>
      <c r="E68" s="29">
        <v>0</v>
      </c>
      <c r="F68" s="29">
        <v>24348</v>
      </c>
      <c r="G68" s="29">
        <v>0</v>
      </c>
      <c r="H68" s="29">
        <v>0</v>
      </c>
      <c r="I68" s="29">
        <v>-43414</v>
      </c>
      <c r="J68" s="29">
        <v>0</v>
      </c>
      <c r="K68" s="29">
        <v>0</v>
      </c>
      <c r="L68" s="30">
        <v>-3504</v>
      </c>
      <c r="M68" s="89">
        <f>IF(C68=0,,-F68/C68)</f>
        <v>-1.904121373269727</v>
      </c>
      <c r="N68" s="89">
        <f>IF(C68=0,,-I68/C68)</f>
        <v>3.3951669664503012</v>
      </c>
      <c r="O68" s="90">
        <f>IF(C68=0,,L68/C68)</f>
        <v>-0.2740283100023461</v>
      </c>
    </row>
    <row r="69" spans="1:15" ht="11.25" customHeight="1">
      <c r="A69" s="102"/>
      <c r="B69" s="18">
        <f>B70-1</f>
        <v>2005</v>
      </c>
      <c r="C69" s="19">
        <v>1047</v>
      </c>
      <c r="D69" s="20">
        <v>1596</v>
      </c>
      <c r="E69" s="20">
        <v>0</v>
      </c>
      <c r="F69" s="20">
        <v>-14</v>
      </c>
      <c r="G69" s="20">
        <v>0</v>
      </c>
      <c r="H69" s="20">
        <v>0</v>
      </c>
      <c r="I69" s="20">
        <v>-2604</v>
      </c>
      <c r="J69" s="20">
        <v>0</v>
      </c>
      <c r="K69" s="20">
        <v>0</v>
      </c>
      <c r="L69" s="21">
        <v>25</v>
      </c>
      <c r="M69" s="85">
        <f>IF(C69=0,,-F69/C69)</f>
        <v>0.013371537726838587</v>
      </c>
      <c r="N69" s="85">
        <f>IF(C69=0,,-I69/C69)</f>
        <v>2.487106017191977</v>
      </c>
      <c r="O69" s="91">
        <f>IF(C69=0,,L69/C69)</f>
        <v>0.02387774594078319</v>
      </c>
    </row>
    <row r="70" spans="1:15" ht="11.25" customHeight="1">
      <c r="A70" s="103"/>
      <c r="B70" s="96">
        <v>2006</v>
      </c>
      <c r="C70" s="32">
        <v>-61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-37</v>
      </c>
      <c r="J70" s="33">
        <v>0</v>
      </c>
      <c r="K70" s="33">
        <v>0</v>
      </c>
      <c r="L70" s="34">
        <v>-98</v>
      </c>
      <c r="M70" s="92">
        <f>IF(C70=0,,-F70/C70)</f>
        <v>0</v>
      </c>
      <c r="N70" s="92">
        <f>IF(C70=0,,-I70/C70)</f>
        <v>-0.6065573770491803</v>
      </c>
      <c r="O70" s="93">
        <f>IF(C70=0,,L70/C70)</f>
        <v>1.6065573770491803</v>
      </c>
    </row>
    <row r="71" spans="1:15" ht="11.25" customHeight="1">
      <c r="A71" s="101" t="s">
        <v>53</v>
      </c>
      <c r="B71" s="28">
        <f>B73-2</f>
        <v>2004</v>
      </c>
      <c r="C71" s="94">
        <v>243356</v>
      </c>
      <c r="D71" s="29">
        <v>2953</v>
      </c>
      <c r="E71" s="29">
        <v>0</v>
      </c>
      <c r="F71" s="29">
        <v>-56406</v>
      </c>
      <c r="G71" s="29">
        <v>0</v>
      </c>
      <c r="H71" s="29">
        <v>0</v>
      </c>
      <c r="I71" s="29">
        <v>-169506</v>
      </c>
      <c r="J71" s="29">
        <v>0</v>
      </c>
      <c r="K71" s="29">
        <v>0</v>
      </c>
      <c r="L71" s="30">
        <v>20397</v>
      </c>
      <c r="M71" s="89">
        <f>IF(C71=0,,-F71/C71)</f>
        <v>0.23178388862407337</v>
      </c>
      <c r="N71" s="89">
        <f>IF(C71=0,,-I71/C71)</f>
        <v>0.6965351172767468</v>
      </c>
      <c r="O71" s="90">
        <f>IF(C71=0,,L71/C71)</f>
        <v>0.0838154802018442</v>
      </c>
    </row>
    <row r="72" spans="1:15" ht="11.25" customHeight="1">
      <c r="A72" s="102"/>
      <c r="B72" s="18">
        <f>B73-1</f>
        <v>2005</v>
      </c>
      <c r="C72" s="19">
        <v>260839</v>
      </c>
      <c r="D72" s="20">
        <v>2504</v>
      </c>
      <c r="E72" s="20">
        <v>0</v>
      </c>
      <c r="F72" s="20">
        <v>-52064</v>
      </c>
      <c r="G72" s="20">
        <v>0</v>
      </c>
      <c r="H72" s="20">
        <v>0</v>
      </c>
      <c r="I72" s="20">
        <v>-187469</v>
      </c>
      <c r="J72" s="20">
        <v>0</v>
      </c>
      <c r="K72" s="20">
        <v>0</v>
      </c>
      <c r="L72" s="21">
        <v>23810</v>
      </c>
      <c r="M72" s="85">
        <f>IF(C72=0,,-F72/C72)</f>
        <v>0.1996020533739203</v>
      </c>
      <c r="N72" s="85">
        <f>IF(C72=0,,-I72/C72)</f>
        <v>0.7187153761515724</v>
      </c>
      <c r="O72" s="91">
        <f>IF(C72=0,,L72/C72)</f>
        <v>0.09128236191673791</v>
      </c>
    </row>
    <row r="73" spans="1:15" ht="11.25" customHeight="1">
      <c r="A73" s="103"/>
      <c r="B73" s="96">
        <v>2006</v>
      </c>
      <c r="C73" s="32">
        <v>278934</v>
      </c>
      <c r="D73" s="33">
        <v>3446</v>
      </c>
      <c r="E73" s="33">
        <v>0</v>
      </c>
      <c r="F73" s="33">
        <v>-63093</v>
      </c>
      <c r="G73" s="33">
        <v>0</v>
      </c>
      <c r="H73" s="33">
        <v>0</v>
      </c>
      <c r="I73" s="33">
        <v>-185248</v>
      </c>
      <c r="J73" s="33">
        <v>0</v>
      </c>
      <c r="K73" s="33">
        <v>0</v>
      </c>
      <c r="L73" s="34">
        <v>34039</v>
      </c>
      <c r="M73" s="92">
        <f>IF(C73=0,,-F73/C73)</f>
        <v>0.22619329303706254</v>
      </c>
      <c r="N73" s="92">
        <f>IF(C73=0,,-I73/C73)</f>
        <v>0.6641284318154115</v>
      </c>
      <c r="O73" s="93">
        <f>IF(C73=0,,L73/C73)</f>
        <v>0.12203245212129034</v>
      </c>
    </row>
    <row r="74" spans="1:15" ht="11.25" customHeight="1">
      <c r="A74" s="101" t="s">
        <v>54</v>
      </c>
      <c r="B74" s="28">
        <f>B76-2</f>
        <v>2004</v>
      </c>
      <c r="C74" s="94">
        <v>197715</v>
      </c>
      <c r="D74" s="29">
        <v>2423</v>
      </c>
      <c r="E74" s="29">
        <v>0</v>
      </c>
      <c r="F74" s="29">
        <v>-143897</v>
      </c>
      <c r="G74" s="29">
        <v>0</v>
      </c>
      <c r="H74" s="29">
        <v>0</v>
      </c>
      <c r="I74" s="29">
        <v>-37518</v>
      </c>
      <c r="J74" s="29">
        <v>0</v>
      </c>
      <c r="K74" s="29">
        <v>0</v>
      </c>
      <c r="L74" s="30">
        <v>18723</v>
      </c>
      <c r="M74" s="89">
        <f>IF(C74=0,,-F74/C74)</f>
        <v>0.7278001163290595</v>
      </c>
      <c r="N74" s="89">
        <f>IF(C74=0,,-I74/C74)</f>
        <v>0.18975798497837798</v>
      </c>
      <c r="O74" s="90">
        <f>IF(C74=0,,L74/C74)</f>
        <v>0.09469691222213793</v>
      </c>
    </row>
    <row r="75" spans="1:15" ht="11.25" customHeight="1">
      <c r="A75" s="102"/>
      <c r="B75" s="18">
        <f>B76-1</f>
        <v>2005</v>
      </c>
      <c r="C75" s="19">
        <v>231901</v>
      </c>
      <c r="D75" s="20">
        <v>3162</v>
      </c>
      <c r="E75" s="20">
        <v>0</v>
      </c>
      <c r="F75" s="20">
        <v>-164597</v>
      </c>
      <c r="G75" s="20">
        <v>0</v>
      </c>
      <c r="H75" s="20">
        <v>0</v>
      </c>
      <c r="I75" s="20">
        <v>-48867</v>
      </c>
      <c r="J75" s="20">
        <v>0</v>
      </c>
      <c r="K75" s="20">
        <v>0</v>
      </c>
      <c r="L75" s="21">
        <v>21599</v>
      </c>
      <c r="M75" s="85">
        <f>IF(C75=0,,-F75/C75)</f>
        <v>0.7097727047317606</v>
      </c>
      <c r="N75" s="85">
        <f>IF(C75=0,,-I75/C75)</f>
        <v>0.21072354151124834</v>
      </c>
      <c r="O75" s="91">
        <f>IF(C75=0,,L75/C75)</f>
        <v>0.09313888254039439</v>
      </c>
    </row>
    <row r="76" spans="1:15" ht="11.25" customHeight="1">
      <c r="A76" s="103"/>
      <c r="B76" s="96">
        <v>2006</v>
      </c>
      <c r="C76" s="32">
        <v>383193</v>
      </c>
      <c r="D76" s="33">
        <v>8095</v>
      </c>
      <c r="E76" s="33">
        <v>0</v>
      </c>
      <c r="F76" s="33">
        <v>-317358</v>
      </c>
      <c r="G76" s="33">
        <v>0</v>
      </c>
      <c r="H76" s="33">
        <v>0</v>
      </c>
      <c r="I76" s="33">
        <v>-90806</v>
      </c>
      <c r="J76" s="33">
        <v>0</v>
      </c>
      <c r="K76" s="33">
        <v>0</v>
      </c>
      <c r="L76" s="34">
        <v>-16876</v>
      </c>
      <c r="M76" s="92">
        <f>IF(C76=0,,-F76/C76)</f>
        <v>0.8281936256664396</v>
      </c>
      <c r="N76" s="92">
        <f>IF(C76=0,,-I76/C76)</f>
        <v>0.23697196973848686</v>
      </c>
      <c r="O76" s="93">
        <f>IF(C76=0,,L76/C76)</f>
        <v>-0.04404047046788433</v>
      </c>
    </row>
    <row r="77" spans="1:15" ht="11.25" customHeight="1">
      <c r="A77" s="101" t="s">
        <v>55</v>
      </c>
      <c r="B77" s="28">
        <f>B79-2</f>
        <v>2004</v>
      </c>
      <c r="C77" s="94">
        <v>85578</v>
      </c>
      <c r="D77" s="29">
        <v>3245</v>
      </c>
      <c r="E77" s="29">
        <v>6818</v>
      </c>
      <c r="F77" s="29">
        <v>-9817</v>
      </c>
      <c r="G77" s="29">
        <v>0</v>
      </c>
      <c r="H77" s="29">
        <v>-105947</v>
      </c>
      <c r="I77" s="29">
        <v>-13787</v>
      </c>
      <c r="J77" s="29">
        <v>-8031</v>
      </c>
      <c r="K77" s="29">
        <v>0</v>
      </c>
      <c r="L77" s="30">
        <v>-41941</v>
      </c>
      <c r="M77" s="89">
        <f>IF(C77=0,,-F77/C77)</f>
        <v>0.11471406202528688</v>
      </c>
      <c r="N77" s="89">
        <f>IF(C77=0,,-I77/C77)</f>
        <v>0.16110448947159317</v>
      </c>
      <c r="O77" s="90">
        <f>IF(C77=0,,L77/C77)</f>
        <v>-0.4900909112154993</v>
      </c>
    </row>
    <row r="78" spans="1:15" ht="11.25" customHeight="1">
      <c r="A78" s="102"/>
      <c r="B78" s="18">
        <f>B79-1</f>
        <v>2005</v>
      </c>
      <c r="C78" s="19">
        <v>8045</v>
      </c>
      <c r="D78" s="20">
        <v>3015</v>
      </c>
      <c r="E78" s="20">
        <v>2266</v>
      </c>
      <c r="F78" s="20">
        <v>-26658</v>
      </c>
      <c r="G78" s="20">
        <v>0</v>
      </c>
      <c r="H78" s="20">
        <v>-34201</v>
      </c>
      <c r="I78" s="20">
        <v>-3893</v>
      </c>
      <c r="J78" s="20">
        <v>-9811</v>
      </c>
      <c r="K78" s="20">
        <v>0</v>
      </c>
      <c r="L78" s="21">
        <v>-61237</v>
      </c>
      <c r="M78" s="85">
        <f>IF(C78=0,,-F78/C78)</f>
        <v>3.3136109384711</v>
      </c>
      <c r="N78" s="85">
        <f>IF(C78=0,,-I78/C78)</f>
        <v>0.4839030453697949</v>
      </c>
      <c r="O78" s="91">
        <f>IF(C78=0,,L78/C78)</f>
        <v>-7.611808576755749</v>
      </c>
    </row>
    <row r="79" spans="1:15" ht="11.25" customHeight="1">
      <c r="A79" s="103"/>
      <c r="B79" s="96">
        <v>2006</v>
      </c>
      <c r="C79" s="32">
        <v>15930</v>
      </c>
      <c r="D79" s="33">
        <v>1521</v>
      </c>
      <c r="E79" s="33">
        <v>4052</v>
      </c>
      <c r="F79" s="33">
        <v>-8941</v>
      </c>
      <c r="G79" s="33">
        <v>0</v>
      </c>
      <c r="H79" s="33">
        <v>0</v>
      </c>
      <c r="I79" s="33">
        <v>-12370</v>
      </c>
      <c r="J79" s="33">
        <v>0</v>
      </c>
      <c r="K79" s="33">
        <v>0</v>
      </c>
      <c r="L79" s="34">
        <v>192</v>
      </c>
      <c r="M79" s="92">
        <f>IF(C79=0,,-F79/C79)</f>
        <v>0.5612680477087256</v>
      </c>
      <c r="N79" s="92">
        <f>IF(C79=0,,-I79/C79)</f>
        <v>0.7765222849968613</v>
      </c>
      <c r="O79" s="93">
        <f>IF(C79=0,,L79/C79)</f>
        <v>0.012052730696798493</v>
      </c>
    </row>
    <row r="80" spans="1:15" ht="11.25" customHeight="1">
      <c r="A80" s="101" t="s">
        <v>63</v>
      </c>
      <c r="B80" s="28">
        <f>B82-2</f>
        <v>2004</v>
      </c>
      <c r="C80" s="94">
        <v>51431</v>
      </c>
      <c r="D80" s="29">
        <v>580</v>
      </c>
      <c r="E80" s="29">
        <v>129</v>
      </c>
      <c r="F80" s="29">
        <v>-55139</v>
      </c>
      <c r="G80" s="29">
        <v>0</v>
      </c>
      <c r="H80" s="29">
        <v>0</v>
      </c>
      <c r="I80" s="29">
        <v>-8773</v>
      </c>
      <c r="J80" s="29">
        <v>0</v>
      </c>
      <c r="K80" s="29">
        <v>0</v>
      </c>
      <c r="L80" s="30">
        <v>-11772</v>
      </c>
      <c r="M80" s="89">
        <f>IF(C80=0,,-F80/C80)</f>
        <v>1.0720965954385486</v>
      </c>
      <c r="N80" s="89">
        <f>IF(C80=0,,-I80/C80)</f>
        <v>0.17057805603624274</v>
      </c>
      <c r="O80" s="90">
        <f>IF(C80=0,,L80/C80)</f>
        <v>-0.2288891913437421</v>
      </c>
    </row>
    <row r="81" spans="1:15" ht="11.25" customHeight="1">
      <c r="A81" s="102"/>
      <c r="B81" s="18">
        <f>B82-1</f>
        <v>2005</v>
      </c>
      <c r="C81" s="19">
        <v>75078</v>
      </c>
      <c r="D81" s="20">
        <v>964</v>
      </c>
      <c r="E81" s="20">
        <v>0</v>
      </c>
      <c r="F81" s="20">
        <v>-84446</v>
      </c>
      <c r="G81" s="20">
        <v>0</v>
      </c>
      <c r="H81" s="20">
        <v>0</v>
      </c>
      <c r="I81" s="20">
        <v>-20954</v>
      </c>
      <c r="J81" s="20">
        <v>0</v>
      </c>
      <c r="K81" s="20">
        <v>0</v>
      </c>
      <c r="L81" s="21">
        <v>-29358</v>
      </c>
      <c r="M81" s="85">
        <f>IF(C81=0,,-F81/C81)</f>
        <v>1.124776898692027</v>
      </c>
      <c r="N81" s="85">
        <f>IF(C81=0,,-I81/C81)</f>
        <v>0.2790964064040065</v>
      </c>
      <c r="O81" s="91">
        <f>IF(C81=0,,L81/C81)</f>
        <v>-0.3910333253416447</v>
      </c>
    </row>
    <row r="82" spans="1:15" ht="11.25" customHeight="1">
      <c r="A82" s="103"/>
      <c r="B82" s="96">
        <v>2006</v>
      </c>
      <c r="C82" s="32">
        <v>149167</v>
      </c>
      <c r="D82" s="33">
        <v>2978</v>
      </c>
      <c r="E82" s="33">
        <v>0</v>
      </c>
      <c r="F82" s="33">
        <v>-125324</v>
      </c>
      <c r="G82" s="33">
        <v>0</v>
      </c>
      <c r="H82" s="33">
        <v>0</v>
      </c>
      <c r="I82" s="33">
        <v>-34919</v>
      </c>
      <c r="J82" s="33">
        <v>0</v>
      </c>
      <c r="K82" s="33">
        <v>0</v>
      </c>
      <c r="L82" s="34">
        <v>-8098</v>
      </c>
      <c r="M82" s="92">
        <f>IF(C82=0,,-F82/C82)</f>
        <v>0.8401590164044326</v>
      </c>
      <c r="N82" s="92">
        <f>IF(C82=0,,-I82/C82)</f>
        <v>0.2340933316350131</v>
      </c>
      <c r="O82" s="93">
        <f>IF(C82=0,,L82/C82)</f>
        <v>-0.05428814684212996</v>
      </c>
    </row>
    <row r="83" spans="1:15" ht="11.25" customHeight="1">
      <c r="A83" s="101" t="s">
        <v>56</v>
      </c>
      <c r="B83" s="28">
        <f>B85-2</f>
        <v>2004</v>
      </c>
      <c r="C83" s="94">
        <v>9029090</v>
      </c>
      <c r="D83" s="29">
        <v>680066</v>
      </c>
      <c r="E83" s="29">
        <v>144</v>
      </c>
      <c r="F83" s="29">
        <v>-6907268</v>
      </c>
      <c r="G83" s="29">
        <v>0</v>
      </c>
      <c r="H83" s="29">
        <v>-13941</v>
      </c>
      <c r="I83" s="29">
        <v>-1482922</v>
      </c>
      <c r="J83" s="29">
        <v>-19430</v>
      </c>
      <c r="K83" s="29">
        <v>0</v>
      </c>
      <c r="L83" s="30">
        <v>1285739</v>
      </c>
      <c r="M83" s="89">
        <f>IF(C83=0,,-F83/C83)</f>
        <v>0.7650015671568231</v>
      </c>
      <c r="N83" s="89">
        <f>IF(C83=0,,-I83/C83)</f>
        <v>0.1642382565684914</v>
      </c>
      <c r="O83" s="90">
        <f>IF(C83=0,,L83/C83)</f>
        <v>0.1423996216672998</v>
      </c>
    </row>
    <row r="84" spans="1:15" ht="11.25" customHeight="1">
      <c r="A84" s="102"/>
      <c r="B84" s="18">
        <f>B85-1</f>
        <v>2005</v>
      </c>
      <c r="C84" s="19">
        <v>9442688</v>
      </c>
      <c r="D84" s="20">
        <v>627024</v>
      </c>
      <c r="E84" s="20">
        <v>868</v>
      </c>
      <c r="F84" s="20">
        <v>-7244158</v>
      </c>
      <c r="G84" s="20">
        <v>0</v>
      </c>
      <c r="H84" s="20">
        <v>-13381</v>
      </c>
      <c r="I84" s="20">
        <v>-1589314</v>
      </c>
      <c r="J84" s="20">
        <v>-12633</v>
      </c>
      <c r="K84" s="20">
        <v>0</v>
      </c>
      <c r="L84" s="21">
        <v>1211094</v>
      </c>
      <c r="M84" s="85">
        <f>IF(C84=0,,-F84/C84)</f>
        <v>0.7671711699041629</v>
      </c>
      <c r="N84" s="85">
        <f>IF(C84=0,,-I84/C84)</f>
        <v>0.16831160788114571</v>
      </c>
      <c r="O84" s="91">
        <f>IF(C84=0,,L84/C84)</f>
        <v>0.12825733519946864</v>
      </c>
    </row>
    <row r="85" spans="1:15" ht="11.25" customHeight="1">
      <c r="A85" s="103"/>
      <c r="B85" s="96">
        <v>2006</v>
      </c>
      <c r="C85" s="32">
        <v>9734994</v>
      </c>
      <c r="D85" s="33">
        <v>746638</v>
      </c>
      <c r="E85" s="33">
        <v>263</v>
      </c>
      <c r="F85" s="33">
        <v>-9571433</v>
      </c>
      <c r="G85" s="33">
        <v>0</v>
      </c>
      <c r="H85" s="33">
        <v>-10638</v>
      </c>
      <c r="I85" s="33">
        <v>-1443822</v>
      </c>
      <c r="J85" s="33">
        <v>2332</v>
      </c>
      <c r="K85" s="33">
        <v>0</v>
      </c>
      <c r="L85" s="34">
        <v>-541666</v>
      </c>
      <c r="M85" s="92">
        <f>IF(C85=0,,-F85/C85)</f>
        <v>0.9831986542570031</v>
      </c>
      <c r="N85" s="92">
        <f>IF(C85=0,,-I85/C85)</f>
        <v>0.1483125721495052</v>
      </c>
      <c r="O85" s="93">
        <f>IF(C85=0,,L85/C85)</f>
        <v>-0.0556411231480985</v>
      </c>
    </row>
    <row r="86" spans="1:15" ht="11.25" customHeight="1">
      <c r="A86" s="101" t="s">
        <v>68</v>
      </c>
      <c r="B86" s="28">
        <f>B88-2</f>
        <v>2004</v>
      </c>
      <c r="C86" s="94">
        <v>18969</v>
      </c>
      <c r="D86" s="29">
        <v>20</v>
      </c>
      <c r="E86" s="29">
        <v>0</v>
      </c>
      <c r="F86" s="29">
        <v>-4402</v>
      </c>
      <c r="G86" s="29">
        <v>0</v>
      </c>
      <c r="H86" s="29">
        <v>0</v>
      </c>
      <c r="I86" s="29">
        <v>-2077</v>
      </c>
      <c r="J86" s="29">
        <v>0</v>
      </c>
      <c r="K86" s="29">
        <v>0</v>
      </c>
      <c r="L86" s="30">
        <v>12510</v>
      </c>
      <c r="M86" s="89">
        <f>IF(C86=0,,-F86/C86)</f>
        <v>0.2320628393694976</v>
      </c>
      <c r="N86" s="89">
        <f>IF(C86=0,,-I86/C86)</f>
        <v>0.10949443829405872</v>
      </c>
      <c r="O86" s="90">
        <f>IF(C86=0,,L86/C86)</f>
        <v>0.6594970741736518</v>
      </c>
    </row>
    <row r="87" spans="1:15" ht="11.25" customHeight="1">
      <c r="A87" s="102"/>
      <c r="B87" s="18">
        <f>B88-1</f>
        <v>2005</v>
      </c>
      <c r="C87" s="19">
        <v>23852</v>
      </c>
      <c r="D87" s="20">
        <v>2027</v>
      </c>
      <c r="E87" s="20">
        <v>0</v>
      </c>
      <c r="F87" s="20">
        <v>-2770</v>
      </c>
      <c r="G87" s="20">
        <v>0</v>
      </c>
      <c r="H87" s="20">
        <v>-8663</v>
      </c>
      <c r="I87" s="20">
        <v>-2234</v>
      </c>
      <c r="J87" s="20">
        <v>0</v>
      </c>
      <c r="K87" s="20">
        <v>0</v>
      </c>
      <c r="L87" s="21">
        <v>12212</v>
      </c>
      <c r="M87" s="85">
        <f>IF(C87=0,,-F87/C87)</f>
        <v>0.11613281905081335</v>
      </c>
      <c r="N87" s="85">
        <f>IF(C87=0,,-I87/C87)</f>
        <v>0.0936609089384538</v>
      </c>
      <c r="O87" s="91">
        <f>IF(C87=0,,L87/C87)</f>
        <v>0.511990608753983</v>
      </c>
    </row>
    <row r="88" spans="1:15" ht="11.25" customHeight="1">
      <c r="A88" s="103"/>
      <c r="B88" s="96">
        <v>2006</v>
      </c>
      <c r="C88" s="32">
        <v>29880</v>
      </c>
      <c r="D88" s="33">
        <v>3058</v>
      </c>
      <c r="E88" s="33">
        <v>0</v>
      </c>
      <c r="F88" s="33">
        <v>-2465</v>
      </c>
      <c r="G88" s="33">
        <v>0</v>
      </c>
      <c r="H88" s="33">
        <v>-11796</v>
      </c>
      <c r="I88" s="33">
        <v>-2152</v>
      </c>
      <c r="J88" s="33">
        <v>0</v>
      </c>
      <c r="K88" s="33">
        <v>0</v>
      </c>
      <c r="L88" s="34">
        <v>16525</v>
      </c>
      <c r="M88" s="92">
        <f>IF(C88=0,,-F88/C88)</f>
        <v>0.08249665327978581</v>
      </c>
      <c r="N88" s="92">
        <f>IF(C88=0,,-I88/C88)</f>
        <v>0.07202141900937081</v>
      </c>
      <c r="O88" s="93">
        <f>IF(C88=0,,L88/C88)</f>
        <v>0.553045515394913</v>
      </c>
    </row>
    <row r="89" spans="1:15" ht="11.25" customHeight="1">
      <c r="A89" s="101" t="s">
        <v>57</v>
      </c>
      <c r="B89" s="28">
        <f>B91-2</f>
        <v>2004</v>
      </c>
      <c r="C89" s="94">
        <v>1460932</v>
      </c>
      <c r="D89" s="29">
        <v>73409</v>
      </c>
      <c r="E89" s="29">
        <v>41705</v>
      </c>
      <c r="F89" s="29">
        <v>-779408</v>
      </c>
      <c r="G89" s="29">
        <v>3969</v>
      </c>
      <c r="H89" s="29">
        <v>-4045</v>
      </c>
      <c r="I89" s="29">
        <v>-200917</v>
      </c>
      <c r="J89" s="29">
        <v>-97529</v>
      </c>
      <c r="K89" s="29">
        <v>-38551</v>
      </c>
      <c r="L89" s="30">
        <v>459565</v>
      </c>
      <c r="M89" s="89">
        <f>IF(C89=0,,-F89/C89)</f>
        <v>0.5335005325367642</v>
      </c>
      <c r="N89" s="89">
        <f>IF(C89=0,,-I89/C89)</f>
        <v>0.13752659261348235</v>
      </c>
      <c r="O89" s="90">
        <f>IF(C89=0,,L89/C89)</f>
        <v>0.31456974041228475</v>
      </c>
    </row>
    <row r="90" spans="1:15" ht="11.25" customHeight="1">
      <c r="A90" s="102"/>
      <c r="B90" s="18">
        <f>B91-1</f>
        <v>2005</v>
      </c>
      <c r="C90" s="19">
        <v>1394553</v>
      </c>
      <c r="D90" s="20">
        <v>57336</v>
      </c>
      <c r="E90" s="20">
        <v>24393</v>
      </c>
      <c r="F90" s="20">
        <v>-528214</v>
      </c>
      <c r="G90" s="20">
        <v>0</v>
      </c>
      <c r="H90" s="20">
        <v>-120764</v>
      </c>
      <c r="I90" s="20">
        <v>-178010</v>
      </c>
      <c r="J90" s="20">
        <v>-130304</v>
      </c>
      <c r="K90" s="20">
        <v>69725</v>
      </c>
      <c r="L90" s="21">
        <v>588715</v>
      </c>
      <c r="M90" s="85">
        <f>IF(C90=0,,-F90/C90)</f>
        <v>0.37876939779269775</v>
      </c>
      <c r="N90" s="85">
        <f>IF(C90=0,,-I90/C90)</f>
        <v>0.12764663659251388</v>
      </c>
      <c r="O90" s="91">
        <f>IF(C90=0,,L90/C90)</f>
        <v>0.42215319173957533</v>
      </c>
    </row>
    <row r="91" spans="1:15" ht="11.25" customHeight="1">
      <c r="A91" s="103"/>
      <c r="B91" s="96">
        <v>2006</v>
      </c>
      <c r="C91" s="32">
        <v>1319098</v>
      </c>
      <c r="D91" s="33">
        <v>66895</v>
      </c>
      <c r="E91" s="33">
        <v>28964</v>
      </c>
      <c r="F91" s="33">
        <v>-769946</v>
      </c>
      <c r="G91" s="33">
        <v>0</v>
      </c>
      <c r="H91" s="33">
        <v>-26461</v>
      </c>
      <c r="I91" s="33">
        <v>-179133</v>
      </c>
      <c r="J91" s="33">
        <v>-5278</v>
      </c>
      <c r="K91" s="33">
        <v>-18364</v>
      </c>
      <c r="L91" s="34">
        <v>415775</v>
      </c>
      <c r="M91" s="92">
        <f>IF(C91=0,,-F91/C91)</f>
        <v>0.5836912799503904</v>
      </c>
      <c r="N91" s="92">
        <f>IF(C91=0,,-I91/C91)</f>
        <v>0.13579961458511802</v>
      </c>
      <c r="O91" s="93">
        <f>IF(C91=0,,L91/C91)</f>
        <v>0.3151964448433702</v>
      </c>
    </row>
  </sheetData>
  <mergeCells count="28"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62548280</v>
      </c>
      <c r="D7" s="49">
        <v>56377381</v>
      </c>
      <c r="E7" s="48">
        <v>61247643</v>
      </c>
      <c r="F7" s="50">
        <v>-56737054</v>
      </c>
      <c r="G7" s="49">
        <v>-8919602</v>
      </c>
      <c r="H7" s="51">
        <v>-1292354</v>
      </c>
      <c r="I7" s="51">
        <v>-1304322</v>
      </c>
      <c r="J7" s="48">
        <v>24201379</v>
      </c>
      <c r="K7" s="50">
        <v>197212390</v>
      </c>
      <c r="L7" s="50">
        <v>10679934</v>
      </c>
      <c r="M7" s="50">
        <v>5153860</v>
      </c>
      <c r="N7" s="50">
        <v>237247563</v>
      </c>
      <c r="O7" s="49">
        <v>227273442</v>
      </c>
      <c r="P7" s="71">
        <f>IF(E7=0,,-F7/E7)</f>
        <v>0.9263548966284303</v>
      </c>
      <c r="Q7" s="71">
        <f>IF(E7=0,,-G7/E7)</f>
        <v>0.1456317592499029</v>
      </c>
      <c r="R7" s="72">
        <f>IF(E7=0,,I7/E7)</f>
        <v>-0.021295872561169413</v>
      </c>
    </row>
    <row r="8" spans="1:18" ht="11.25" customHeight="1">
      <c r="A8" s="17"/>
      <c r="B8" s="18">
        <f>B9-1</f>
        <v>2005</v>
      </c>
      <c r="C8" s="52">
        <v>64526528</v>
      </c>
      <c r="D8" s="53">
        <v>58866789</v>
      </c>
      <c r="E8" s="52">
        <v>63450751</v>
      </c>
      <c r="F8" s="54">
        <v>-61907645</v>
      </c>
      <c r="G8" s="53">
        <v>-9433479</v>
      </c>
      <c r="H8" s="55">
        <v>-1276411</v>
      </c>
      <c r="I8" s="55">
        <v>-1254536</v>
      </c>
      <c r="J8" s="52">
        <v>25078863</v>
      </c>
      <c r="K8" s="54">
        <v>212718605</v>
      </c>
      <c r="L8" s="54">
        <v>11508721</v>
      </c>
      <c r="M8" s="54">
        <v>5558680</v>
      </c>
      <c r="N8" s="54">
        <v>254864869</v>
      </c>
      <c r="O8" s="53">
        <v>242782354</v>
      </c>
      <c r="P8" s="73">
        <f>IF(E8=0,,-F8/E8)</f>
        <v>0.9756802563298266</v>
      </c>
      <c r="Q8" s="73">
        <f>IF(E8=0,,-G8/E8)</f>
        <v>0.14867403224273895</v>
      </c>
      <c r="R8" s="74">
        <f>IF(E8=0,,I8/E8)</f>
        <v>-0.019771806956232874</v>
      </c>
    </row>
    <row r="9" spans="1:18" ht="11.25" customHeight="1" thickBot="1">
      <c r="A9" s="22"/>
      <c r="B9" s="97">
        <v>2006</v>
      </c>
      <c r="C9" s="56">
        <v>66077496</v>
      </c>
      <c r="D9" s="57">
        <v>60173077</v>
      </c>
      <c r="E9" s="56">
        <v>65269769</v>
      </c>
      <c r="F9" s="58">
        <v>-54510841</v>
      </c>
      <c r="G9" s="57">
        <v>-9739525</v>
      </c>
      <c r="H9" s="59">
        <v>3920012</v>
      </c>
      <c r="I9" s="59">
        <v>3832287</v>
      </c>
      <c r="J9" s="56">
        <v>26140200</v>
      </c>
      <c r="K9" s="58">
        <v>221599657</v>
      </c>
      <c r="L9" s="58">
        <v>12074655</v>
      </c>
      <c r="M9" s="58">
        <v>6338057</v>
      </c>
      <c r="N9" s="58">
        <v>266152569</v>
      </c>
      <c r="O9" s="57">
        <v>253724637</v>
      </c>
      <c r="P9" s="75">
        <f>IF(E9=0,,-F9/E9)</f>
        <v>0.8351621560051791</v>
      </c>
      <c r="Q9" s="75">
        <f>IF(E9=0,,-G9/E9)</f>
        <v>0.1492195414388551</v>
      </c>
      <c r="R9" s="76">
        <f>IF(E9=0,,I9/E9)</f>
        <v>0.05871457887341382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44</v>
      </c>
      <c r="B11" s="28">
        <f>B13-2</f>
        <v>2004</v>
      </c>
      <c r="C11" s="64">
        <v>10623243</v>
      </c>
      <c r="D11" s="63">
        <v>10623243</v>
      </c>
      <c r="E11" s="64">
        <v>10623243</v>
      </c>
      <c r="F11" s="65">
        <v>-19872164</v>
      </c>
      <c r="G11" s="63">
        <v>-188063</v>
      </c>
      <c r="H11" s="66">
        <v>-7025680</v>
      </c>
      <c r="I11" s="64">
        <v>-7025680</v>
      </c>
      <c r="J11" s="64">
        <v>0</v>
      </c>
      <c r="K11" s="65">
        <v>128386899</v>
      </c>
      <c r="L11" s="65">
        <v>0</v>
      </c>
      <c r="M11" s="65">
        <v>2956818</v>
      </c>
      <c r="N11" s="65">
        <v>131343717</v>
      </c>
      <c r="O11" s="63">
        <v>131343717</v>
      </c>
      <c r="P11" s="77">
        <f>IF(E11=0,,-F11/E11)</f>
        <v>1.8706306539349613</v>
      </c>
      <c r="Q11" s="77">
        <f>IF(E11=0,,-G11/E11)</f>
        <v>0.017702974505995957</v>
      </c>
      <c r="R11" s="78">
        <f>IF(E11=0,,I11/E11)</f>
        <v>-0.6613498345091042</v>
      </c>
    </row>
    <row r="12" spans="1:18" ht="11.25" customHeight="1">
      <c r="A12" s="102"/>
      <c r="B12" s="18">
        <f>B13-1</f>
        <v>2005</v>
      </c>
      <c r="C12" s="52">
        <v>11241926</v>
      </c>
      <c r="D12" s="53">
        <v>11241926</v>
      </c>
      <c r="E12" s="52">
        <v>11241926</v>
      </c>
      <c r="F12" s="54">
        <v>-20182502</v>
      </c>
      <c r="G12" s="53">
        <v>-226184</v>
      </c>
      <c r="H12" s="55">
        <v>-7111206</v>
      </c>
      <c r="I12" s="52">
        <v>-7111206</v>
      </c>
      <c r="J12" s="52">
        <v>0</v>
      </c>
      <c r="K12" s="54">
        <v>137584055</v>
      </c>
      <c r="L12" s="54">
        <v>0</v>
      </c>
      <c r="M12" s="54">
        <v>3010174</v>
      </c>
      <c r="N12" s="54">
        <v>140594229</v>
      </c>
      <c r="O12" s="53">
        <v>140594229</v>
      </c>
      <c r="P12" s="73">
        <f>IF(E12=0,,-F12/E12)</f>
        <v>1.7952886364845313</v>
      </c>
      <c r="Q12" s="73">
        <f>IF(E12=0,,-G12/E12)</f>
        <v>0.02011968411818402</v>
      </c>
      <c r="R12" s="79">
        <f>IF(E12=0,,I12/E12)</f>
        <v>-0.6325611821319586</v>
      </c>
    </row>
    <row r="13" spans="1:18" ht="11.25" customHeight="1">
      <c r="A13" s="103"/>
      <c r="B13" s="31">
        <v>2006</v>
      </c>
      <c r="C13" s="67">
        <v>11668055</v>
      </c>
      <c r="D13" s="68">
        <v>11668055</v>
      </c>
      <c r="E13" s="67">
        <v>11668055</v>
      </c>
      <c r="F13" s="69">
        <v>-13859317</v>
      </c>
      <c r="G13" s="68">
        <v>-227042</v>
      </c>
      <c r="H13" s="70">
        <v>702502</v>
      </c>
      <c r="I13" s="67">
        <v>702502</v>
      </c>
      <c r="J13" s="67">
        <v>0</v>
      </c>
      <c r="K13" s="69">
        <v>140321304</v>
      </c>
      <c r="L13" s="69">
        <v>0</v>
      </c>
      <c r="M13" s="69">
        <v>3016447</v>
      </c>
      <c r="N13" s="69">
        <v>143337751</v>
      </c>
      <c r="O13" s="68">
        <v>143337751</v>
      </c>
      <c r="P13" s="80">
        <f>IF(E13=0,,-F13/E13)</f>
        <v>1.1878001089298944</v>
      </c>
      <c r="Q13" s="80">
        <f>IF(E13=0,,-G13/E13)</f>
        <v>0.019458427304293646</v>
      </c>
      <c r="R13" s="81">
        <f>IF(E13=0,,I13/E13)</f>
        <v>0.06020729247505261</v>
      </c>
    </row>
    <row r="14" spans="1:18" ht="11.25" customHeight="1">
      <c r="A14" s="101" t="s">
        <v>76</v>
      </c>
      <c r="B14" s="28">
        <f>B16-2</f>
        <v>2004</v>
      </c>
      <c r="C14" s="64">
        <v>7239</v>
      </c>
      <c r="D14" s="63">
        <v>7241</v>
      </c>
      <c r="E14" s="64">
        <v>7239</v>
      </c>
      <c r="F14" s="65">
        <v>-2</v>
      </c>
      <c r="G14" s="63">
        <v>-3211</v>
      </c>
      <c r="H14" s="66">
        <v>-50004</v>
      </c>
      <c r="I14" s="64">
        <v>-50004</v>
      </c>
      <c r="J14" s="64">
        <v>0</v>
      </c>
      <c r="K14" s="65">
        <v>280</v>
      </c>
      <c r="L14" s="65">
        <v>0</v>
      </c>
      <c r="M14" s="65">
        <v>100</v>
      </c>
      <c r="N14" s="65">
        <v>380</v>
      </c>
      <c r="O14" s="63">
        <v>380</v>
      </c>
      <c r="P14" s="77">
        <f>IF(E14=0,,-F14/E14)</f>
        <v>0.0002762812543168946</v>
      </c>
      <c r="Q14" s="77">
        <f>IF(E14=0,,-G14/E14)</f>
        <v>0.4435695538057743</v>
      </c>
      <c r="R14" s="78">
        <f>IF(E14=0,,I14/E14)</f>
        <v>-6.907583920430999</v>
      </c>
    </row>
    <row r="15" spans="1:18" ht="11.25" customHeight="1">
      <c r="A15" s="102"/>
      <c r="B15" s="18">
        <f>B16-1</f>
        <v>2005</v>
      </c>
      <c r="C15" s="52">
        <v>6238</v>
      </c>
      <c r="D15" s="53">
        <v>6222</v>
      </c>
      <c r="E15" s="52">
        <v>6238</v>
      </c>
      <c r="F15" s="54">
        <v>-2884</v>
      </c>
      <c r="G15" s="53">
        <v>-3304</v>
      </c>
      <c r="H15" s="55">
        <v>-174387</v>
      </c>
      <c r="I15" s="52">
        <v>-174387</v>
      </c>
      <c r="J15" s="52">
        <v>0</v>
      </c>
      <c r="K15" s="54">
        <v>0</v>
      </c>
      <c r="L15" s="54">
        <v>0</v>
      </c>
      <c r="M15" s="54">
        <v>100</v>
      </c>
      <c r="N15" s="54">
        <v>100</v>
      </c>
      <c r="O15" s="53">
        <v>100</v>
      </c>
      <c r="P15" s="73">
        <f>IF(E15=0,,-F15/E15)</f>
        <v>0.46232766912471945</v>
      </c>
      <c r="Q15" s="73">
        <f>IF(E15=0,,-G15/E15)</f>
        <v>0.5296569413273485</v>
      </c>
      <c r="R15" s="79">
        <f>IF(E15=0,,I15/E15)</f>
        <v>-27.955594741904456</v>
      </c>
    </row>
    <row r="16" spans="1:18" ht="11.25" customHeight="1">
      <c r="A16" s="103"/>
      <c r="B16" s="31">
        <v>2006</v>
      </c>
      <c r="C16" s="67">
        <v>5103</v>
      </c>
      <c r="D16" s="68">
        <v>4830</v>
      </c>
      <c r="E16" s="67">
        <v>5103</v>
      </c>
      <c r="F16" s="69">
        <v>-418</v>
      </c>
      <c r="G16" s="68">
        <v>-4623</v>
      </c>
      <c r="H16" s="70">
        <v>-547838</v>
      </c>
      <c r="I16" s="67">
        <v>-547838</v>
      </c>
      <c r="J16" s="67">
        <v>0</v>
      </c>
      <c r="K16" s="69">
        <v>0</v>
      </c>
      <c r="L16" s="69">
        <v>0</v>
      </c>
      <c r="M16" s="69">
        <v>100</v>
      </c>
      <c r="N16" s="69">
        <v>100</v>
      </c>
      <c r="O16" s="68">
        <v>100</v>
      </c>
      <c r="P16" s="80">
        <f>IF(E16=0,,-F16/E16)</f>
        <v>0.08191260043111895</v>
      </c>
      <c r="Q16" s="80">
        <f>IF(E16=0,,-G16/E16)</f>
        <v>0.9059376837154615</v>
      </c>
      <c r="R16" s="81">
        <f>IF(E16=0,,I16/E16)</f>
        <v>-107.35606505976877</v>
      </c>
    </row>
    <row r="17" spans="1:18" ht="11.25" customHeight="1">
      <c r="A17" s="101" t="s">
        <v>60</v>
      </c>
      <c r="B17" s="28">
        <f>B19-2</f>
        <v>2004</v>
      </c>
      <c r="C17" s="64">
        <v>356109</v>
      </c>
      <c r="D17" s="63">
        <v>100661</v>
      </c>
      <c r="E17" s="64">
        <v>333634</v>
      </c>
      <c r="F17" s="65">
        <v>-22861</v>
      </c>
      <c r="G17" s="63">
        <v>-258049</v>
      </c>
      <c r="H17" s="66">
        <v>37397</v>
      </c>
      <c r="I17" s="64">
        <v>37397</v>
      </c>
      <c r="J17" s="64">
        <v>135029</v>
      </c>
      <c r="K17" s="65">
        <v>17224</v>
      </c>
      <c r="L17" s="65">
        <v>0</v>
      </c>
      <c r="M17" s="65">
        <v>2015</v>
      </c>
      <c r="N17" s="65">
        <v>154268</v>
      </c>
      <c r="O17" s="63">
        <v>8032</v>
      </c>
      <c r="P17" s="77">
        <f>IF(E17=0,,-F17/E17)</f>
        <v>0.06852119388311743</v>
      </c>
      <c r="Q17" s="77">
        <f>IF(E17=0,,-G17/E17)</f>
        <v>0.7734493486874839</v>
      </c>
      <c r="R17" s="78">
        <f>IF(E17=0,,I17/E17)</f>
        <v>0.11208989491478687</v>
      </c>
    </row>
    <row r="18" spans="1:18" ht="11.25" customHeight="1">
      <c r="A18" s="102"/>
      <c r="B18" s="18">
        <f>B19-1</f>
        <v>2005</v>
      </c>
      <c r="C18" s="52">
        <v>397092</v>
      </c>
      <c r="D18" s="53">
        <v>104114</v>
      </c>
      <c r="E18" s="52">
        <v>369780</v>
      </c>
      <c r="F18" s="54">
        <v>-26732</v>
      </c>
      <c r="G18" s="53">
        <v>-268865</v>
      </c>
      <c r="H18" s="55">
        <v>34931</v>
      </c>
      <c r="I18" s="52">
        <v>34931</v>
      </c>
      <c r="J18" s="52">
        <v>162341</v>
      </c>
      <c r="K18" s="54">
        <v>17986</v>
      </c>
      <c r="L18" s="54">
        <v>0</v>
      </c>
      <c r="M18" s="54">
        <v>2109</v>
      </c>
      <c r="N18" s="54">
        <v>182436</v>
      </c>
      <c r="O18" s="53">
        <v>9331</v>
      </c>
      <c r="P18" s="73">
        <f>IF(E18=0,,-F18/E18)</f>
        <v>0.07229163286278327</v>
      </c>
      <c r="Q18" s="73">
        <f>IF(E18=0,,-G18/E18)</f>
        <v>0.727094488614852</v>
      </c>
      <c r="R18" s="79">
        <f>IF(E18=0,,I18/E18)</f>
        <v>0.09446427605603332</v>
      </c>
    </row>
    <row r="19" spans="1:18" ht="11.25" customHeight="1">
      <c r="A19" s="103"/>
      <c r="B19" s="31">
        <v>2006</v>
      </c>
      <c r="C19" s="67">
        <v>398471</v>
      </c>
      <c r="D19" s="68">
        <v>109034</v>
      </c>
      <c r="E19" s="67">
        <v>384735</v>
      </c>
      <c r="F19" s="69">
        <v>-26436</v>
      </c>
      <c r="G19" s="68">
        <v>-375263</v>
      </c>
      <c r="H19" s="70">
        <v>21126</v>
      </c>
      <c r="I19" s="67">
        <v>21126</v>
      </c>
      <c r="J19" s="67">
        <v>176077</v>
      </c>
      <c r="K19" s="69">
        <v>20593</v>
      </c>
      <c r="L19" s="69">
        <v>0</v>
      </c>
      <c r="M19" s="69">
        <v>2399</v>
      </c>
      <c r="N19" s="69">
        <v>199069</v>
      </c>
      <c r="O19" s="68">
        <v>9952</v>
      </c>
      <c r="P19" s="80">
        <f>IF(E19=0,,-F19/E19)</f>
        <v>0.06871223049631564</v>
      </c>
      <c r="Q19" s="80">
        <f>IF(E19=0,,-G19/E19)</f>
        <v>0.9753804566779731</v>
      </c>
      <c r="R19" s="81">
        <f>IF(E19=0,,I19/E19)</f>
        <v>0.05491052282740068</v>
      </c>
    </row>
    <row r="20" spans="1:18" ht="11.25" customHeight="1">
      <c r="A20" s="101" t="s">
        <v>72</v>
      </c>
      <c r="B20" s="28">
        <f>B22-2</f>
        <v>2004</v>
      </c>
      <c r="C20" s="64">
        <v>93099</v>
      </c>
      <c r="D20" s="63">
        <v>68517</v>
      </c>
      <c r="E20" s="64">
        <v>85667</v>
      </c>
      <c r="F20" s="65">
        <v>-77206</v>
      </c>
      <c r="G20" s="63">
        <v>-13764</v>
      </c>
      <c r="H20" s="66">
        <v>13542</v>
      </c>
      <c r="I20" s="64">
        <v>5278</v>
      </c>
      <c r="J20" s="64">
        <v>12475</v>
      </c>
      <c r="K20" s="65">
        <v>155418</v>
      </c>
      <c r="L20" s="65">
        <v>0</v>
      </c>
      <c r="M20" s="65">
        <v>883</v>
      </c>
      <c r="N20" s="65">
        <v>168776</v>
      </c>
      <c r="O20" s="63">
        <v>101194</v>
      </c>
      <c r="P20" s="77">
        <f>IF(E20=0,,-F20/E20)</f>
        <v>0.9012338473391154</v>
      </c>
      <c r="Q20" s="77">
        <f>IF(E20=0,,-G20/E20)</f>
        <v>0.16066863553060104</v>
      </c>
      <c r="R20" s="78">
        <f>IF(E20=0,,I20/E20)</f>
        <v>0.06161065521145832</v>
      </c>
    </row>
    <row r="21" spans="1:18" ht="11.25" customHeight="1">
      <c r="A21" s="102"/>
      <c r="B21" s="18">
        <f>B22-1</f>
        <v>2005</v>
      </c>
      <c r="C21" s="52">
        <v>87446</v>
      </c>
      <c r="D21" s="53">
        <v>62978</v>
      </c>
      <c r="E21" s="52">
        <v>82924</v>
      </c>
      <c r="F21" s="54">
        <v>-172910</v>
      </c>
      <c r="G21" s="53">
        <v>-11059</v>
      </c>
      <c r="H21" s="55">
        <v>2868</v>
      </c>
      <c r="I21" s="52">
        <v>9790</v>
      </c>
      <c r="J21" s="52">
        <v>14836</v>
      </c>
      <c r="K21" s="54">
        <v>170670</v>
      </c>
      <c r="L21" s="54">
        <v>0</v>
      </c>
      <c r="M21" s="54">
        <v>759</v>
      </c>
      <c r="N21" s="54">
        <v>186265</v>
      </c>
      <c r="O21" s="53">
        <v>105532</v>
      </c>
      <c r="P21" s="73">
        <f>IF(E21=0,,-F21/E21)</f>
        <v>2.0851623173025904</v>
      </c>
      <c r="Q21" s="73">
        <f>IF(E21=0,,-G21/E21)</f>
        <v>0.13336307944623993</v>
      </c>
      <c r="R21" s="79">
        <f>IF(E21=0,,I21/E21)</f>
        <v>0.11805991027929189</v>
      </c>
    </row>
    <row r="22" spans="1:18" ht="11.25" customHeight="1">
      <c r="A22" s="103"/>
      <c r="B22" s="31">
        <v>2006</v>
      </c>
      <c r="C22" s="67">
        <v>75219</v>
      </c>
      <c r="D22" s="68">
        <v>50603</v>
      </c>
      <c r="E22" s="67">
        <v>74580</v>
      </c>
      <c r="F22" s="69">
        <v>-68524</v>
      </c>
      <c r="G22" s="68">
        <v>-11028</v>
      </c>
      <c r="H22" s="70">
        <v>7553</v>
      </c>
      <c r="I22" s="67">
        <v>-1707</v>
      </c>
      <c r="J22" s="67">
        <v>13433</v>
      </c>
      <c r="K22" s="69">
        <v>131919</v>
      </c>
      <c r="L22" s="69">
        <v>0</v>
      </c>
      <c r="M22" s="69">
        <v>680</v>
      </c>
      <c r="N22" s="69">
        <v>146032</v>
      </c>
      <c r="O22" s="68">
        <v>81199</v>
      </c>
      <c r="P22" s="80">
        <f>IF(E22=0,,-F22/E22)</f>
        <v>0.9187986055242693</v>
      </c>
      <c r="Q22" s="80">
        <f>IF(E22=0,,-G22/E22)</f>
        <v>0.14786806114239742</v>
      </c>
      <c r="R22" s="81">
        <f>IF(E22=0,,I22/E22)</f>
        <v>-0.022888173773129527</v>
      </c>
    </row>
    <row r="23" spans="1:18" ht="11.25" customHeight="1">
      <c r="A23" s="101" t="s">
        <v>79</v>
      </c>
      <c r="B23" s="28">
        <f>B25-2</f>
        <v>2004</v>
      </c>
      <c r="C23" s="64"/>
      <c r="D23" s="63"/>
      <c r="E23" s="64"/>
      <c r="F23" s="65"/>
      <c r="G23" s="63"/>
      <c r="H23" s="66"/>
      <c r="I23" s="64"/>
      <c r="J23" s="64"/>
      <c r="K23" s="65"/>
      <c r="L23" s="65"/>
      <c r="M23" s="65"/>
      <c r="N23" s="65"/>
      <c r="O23" s="63"/>
      <c r="P23" s="77">
        <f>IF(E23=0,,-F23/E23)</f>
        <v>0</v>
      </c>
      <c r="Q23" s="77">
        <f>IF(E23=0,,-G23/E23)</f>
        <v>0</v>
      </c>
      <c r="R23" s="78">
        <f>IF(E23=0,,I23/E23)</f>
        <v>0</v>
      </c>
    </row>
    <row r="24" spans="1:18" ht="11.25" customHeight="1">
      <c r="A24" s="102"/>
      <c r="B24" s="18">
        <f>B25-1</f>
        <v>2005</v>
      </c>
      <c r="C24" s="52">
        <v>20274</v>
      </c>
      <c r="D24" s="53">
        <v>20274</v>
      </c>
      <c r="E24" s="52">
        <v>20274</v>
      </c>
      <c r="F24" s="54">
        <v>-23</v>
      </c>
      <c r="G24" s="53">
        <v>-9162</v>
      </c>
      <c r="H24" s="55">
        <v>12373</v>
      </c>
      <c r="I24" s="52">
        <v>12373</v>
      </c>
      <c r="J24" s="52">
        <v>0</v>
      </c>
      <c r="K24" s="54">
        <v>7</v>
      </c>
      <c r="L24" s="54">
        <v>0</v>
      </c>
      <c r="M24" s="54">
        <v>0</v>
      </c>
      <c r="N24" s="54">
        <v>7</v>
      </c>
      <c r="O24" s="53">
        <v>7</v>
      </c>
      <c r="P24" s="73">
        <f>IF(E24=0,,-F24/E24)</f>
        <v>0.0011344579264082075</v>
      </c>
      <c r="Q24" s="73">
        <f>IF(E24=0,,-G24/E24)</f>
        <v>0.45190884877182597</v>
      </c>
      <c r="R24" s="79">
        <f>IF(E24=0,,I24/E24)</f>
        <v>0.6102890401499458</v>
      </c>
    </row>
    <row r="25" spans="1:18" ht="11.25" customHeight="1">
      <c r="A25" s="103"/>
      <c r="B25" s="31">
        <v>2006</v>
      </c>
      <c r="C25" s="67">
        <v>30615</v>
      </c>
      <c r="D25" s="68">
        <v>30615</v>
      </c>
      <c r="E25" s="67">
        <v>30615</v>
      </c>
      <c r="F25" s="69">
        <v>-1105</v>
      </c>
      <c r="G25" s="68">
        <v>-5681</v>
      </c>
      <c r="H25" s="70">
        <v>25404</v>
      </c>
      <c r="I25" s="67">
        <v>25404</v>
      </c>
      <c r="J25" s="67">
        <v>0</v>
      </c>
      <c r="K25" s="69">
        <v>665</v>
      </c>
      <c r="L25" s="69">
        <v>0</v>
      </c>
      <c r="M25" s="69">
        <v>0</v>
      </c>
      <c r="N25" s="69">
        <v>665</v>
      </c>
      <c r="O25" s="68">
        <v>665</v>
      </c>
      <c r="P25" s="80">
        <f>IF(E25=0,,-F25/E25)</f>
        <v>0.036093418259023353</v>
      </c>
      <c r="Q25" s="80">
        <f>IF(E25=0,,-G25/E25)</f>
        <v>0.18556263269639064</v>
      </c>
      <c r="R25" s="81">
        <f>IF(E25=0,,I25/E25)</f>
        <v>0.8297893189612935</v>
      </c>
    </row>
    <row r="26" spans="1:18" ht="11.25" customHeight="1">
      <c r="A26" s="101" t="s">
        <v>61</v>
      </c>
      <c r="B26" s="28">
        <f>B28-2</f>
        <v>2004</v>
      </c>
      <c r="C26" s="64">
        <v>81566</v>
      </c>
      <c r="D26" s="63">
        <v>73227</v>
      </c>
      <c r="E26" s="64">
        <v>54765</v>
      </c>
      <c r="F26" s="65">
        <v>-37911</v>
      </c>
      <c r="G26" s="63">
        <v>-15267</v>
      </c>
      <c r="H26" s="66">
        <v>18083</v>
      </c>
      <c r="I26" s="64">
        <v>18083</v>
      </c>
      <c r="J26" s="64">
        <v>517052</v>
      </c>
      <c r="K26" s="65">
        <v>28139</v>
      </c>
      <c r="L26" s="65">
        <v>0</v>
      </c>
      <c r="M26" s="65">
        <v>0</v>
      </c>
      <c r="N26" s="65">
        <v>545191</v>
      </c>
      <c r="O26" s="63">
        <v>544191</v>
      </c>
      <c r="P26" s="77">
        <f>IF(E26=0,,-F26/E26)</f>
        <v>0.692248698986579</v>
      </c>
      <c r="Q26" s="77">
        <f>IF(E26=0,,-G26/E26)</f>
        <v>0.2787729389208436</v>
      </c>
      <c r="R26" s="78">
        <f>IF(E26=0,,I26/E26)</f>
        <v>0.3301926412854926</v>
      </c>
    </row>
    <row r="27" spans="1:18" ht="11.25" customHeight="1">
      <c r="A27" s="102"/>
      <c r="B27" s="18">
        <f>B28-1</f>
        <v>2005</v>
      </c>
      <c r="C27" s="52">
        <v>83848</v>
      </c>
      <c r="D27" s="53">
        <v>76803</v>
      </c>
      <c r="E27" s="52">
        <v>68525</v>
      </c>
      <c r="F27" s="54">
        <v>-40247</v>
      </c>
      <c r="G27" s="53">
        <v>-17872</v>
      </c>
      <c r="H27" s="55">
        <v>23615</v>
      </c>
      <c r="I27" s="52">
        <v>23615</v>
      </c>
      <c r="J27" s="52">
        <v>532375</v>
      </c>
      <c r="K27" s="54">
        <v>37067</v>
      </c>
      <c r="L27" s="54">
        <v>0</v>
      </c>
      <c r="M27" s="54">
        <v>0</v>
      </c>
      <c r="N27" s="54">
        <v>569442</v>
      </c>
      <c r="O27" s="53">
        <v>569242</v>
      </c>
      <c r="P27" s="73">
        <f>IF(E27=0,,-F27/E27)</f>
        <v>0.5873330901130974</v>
      </c>
      <c r="Q27" s="73">
        <f>IF(E27=0,,-G27/E27)</f>
        <v>0.2608099233856257</v>
      </c>
      <c r="R27" s="79">
        <f>IF(E27=0,,I27/E27)</f>
        <v>0.34461875228018973</v>
      </c>
    </row>
    <row r="28" spans="1:18" ht="11.25" customHeight="1">
      <c r="A28" s="103"/>
      <c r="B28" s="31">
        <v>2006</v>
      </c>
      <c r="C28" s="67">
        <v>93824</v>
      </c>
      <c r="D28" s="68">
        <v>86884</v>
      </c>
      <c r="E28" s="67">
        <v>70928</v>
      </c>
      <c r="F28" s="69">
        <v>-61662</v>
      </c>
      <c r="G28" s="68">
        <v>-18807</v>
      </c>
      <c r="H28" s="70">
        <v>6673</v>
      </c>
      <c r="I28" s="67">
        <v>6673</v>
      </c>
      <c r="J28" s="67">
        <v>553535</v>
      </c>
      <c r="K28" s="69">
        <v>41100</v>
      </c>
      <c r="L28" s="69">
        <v>0</v>
      </c>
      <c r="M28" s="69">
        <v>1215</v>
      </c>
      <c r="N28" s="69">
        <v>595850</v>
      </c>
      <c r="O28" s="68">
        <v>595850</v>
      </c>
      <c r="P28" s="80">
        <f>IF(E28=0,,-F28/E28)</f>
        <v>0.869360478231446</v>
      </c>
      <c r="Q28" s="80">
        <f>IF(E28=0,,-G28/E28)</f>
        <v>0.26515621475298895</v>
      </c>
      <c r="R28" s="81">
        <f>IF(E28=0,,I28/E28)</f>
        <v>0.09408132190390255</v>
      </c>
    </row>
    <row r="29" spans="1:18" ht="11.25" customHeight="1">
      <c r="A29" s="101" t="s">
        <v>45</v>
      </c>
      <c r="B29" s="28">
        <f>B31-2</f>
        <v>2004</v>
      </c>
      <c r="C29" s="64">
        <v>600698</v>
      </c>
      <c r="D29" s="63">
        <v>365540</v>
      </c>
      <c r="E29" s="64">
        <v>554989</v>
      </c>
      <c r="F29" s="65">
        <v>-443187</v>
      </c>
      <c r="G29" s="63">
        <v>-98656</v>
      </c>
      <c r="H29" s="66">
        <v>19350</v>
      </c>
      <c r="I29" s="64">
        <v>19185</v>
      </c>
      <c r="J29" s="64">
        <v>256180</v>
      </c>
      <c r="K29" s="65">
        <v>552251</v>
      </c>
      <c r="L29" s="65">
        <v>2185</v>
      </c>
      <c r="M29" s="65">
        <v>19647</v>
      </c>
      <c r="N29" s="65">
        <v>830263</v>
      </c>
      <c r="O29" s="63">
        <v>469258</v>
      </c>
      <c r="P29" s="77">
        <f>IF(E29=0,,-F29/E29)</f>
        <v>0.7985509622713243</v>
      </c>
      <c r="Q29" s="77">
        <f>IF(E29=0,,-G29/E29)</f>
        <v>0.17776208177099007</v>
      </c>
      <c r="R29" s="78">
        <f>IF(E29=0,,I29/E29)</f>
        <v>0.03456825270410765</v>
      </c>
    </row>
    <row r="30" spans="1:18" ht="11.25" customHeight="1">
      <c r="A30" s="102"/>
      <c r="B30" s="18">
        <f>B31-1</f>
        <v>2005</v>
      </c>
      <c r="C30" s="52">
        <v>706919</v>
      </c>
      <c r="D30" s="53">
        <v>437755</v>
      </c>
      <c r="E30" s="52">
        <v>675383</v>
      </c>
      <c r="F30" s="54">
        <v>-696695</v>
      </c>
      <c r="G30" s="53">
        <v>-123623</v>
      </c>
      <c r="H30" s="55">
        <v>-9423</v>
      </c>
      <c r="I30" s="52">
        <v>-9423</v>
      </c>
      <c r="J30" s="52">
        <v>294859</v>
      </c>
      <c r="K30" s="54">
        <v>717262</v>
      </c>
      <c r="L30" s="54">
        <v>3078</v>
      </c>
      <c r="M30" s="54">
        <v>26350</v>
      </c>
      <c r="N30" s="54">
        <v>1041549</v>
      </c>
      <c r="O30" s="53">
        <v>561612</v>
      </c>
      <c r="P30" s="73">
        <f>IF(E30=0,,-F30/E30)</f>
        <v>1.0315554285494304</v>
      </c>
      <c r="Q30" s="73">
        <f>IF(E30=0,,-G30/E30)</f>
        <v>0.1830413261808485</v>
      </c>
      <c r="R30" s="79">
        <f>IF(E30=0,,I30/E30)</f>
        <v>-0.013952083484482139</v>
      </c>
    </row>
    <row r="31" spans="1:18" ht="11.25" customHeight="1">
      <c r="A31" s="103"/>
      <c r="B31" s="31">
        <v>2006</v>
      </c>
      <c r="C31" s="67">
        <v>800518</v>
      </c>
      <c r="D31" s="68">
        <v>433928</v>
      </c>
      <c r="E31" s="67">
        <v>774644</v>
      </c>
      <c r="F31" s="69">
        <v>-518075</v>
      </c>
      <c r="G31" s="68">
        <v>-142295</v>
      </c>
      <c r="H31" s="70">
        <v>30823</v>
      </c>
      <c r="I31" s="67">
        <v>30823</v>
      </c>
      <c r="J31" s="67">
        <v>332017</v>
      </c>
      <c r="K31" s="69">
        <v>754944</v>
      </c>
      <c r="L31" s="69">
        <v>12147</v>
      </c>
      <c r="M31" s="69">
        <v>32215</v>
      </c>
      <c r="N31" s="69">
        <v>1131323</v>
      </c>
      <c r="O31" s="68">
        <v>580232</v>
      </c>
      <c r="P31" s="80">
        <f>IF(E31=0,,-F31/E31)</f>
        <v>0.6687910833879821</v>
      </c>
      <c r="Q31" s="80">
        <f>IF(E31=0,,-G31/E31)</f>
        <v>0.1836908308848968</v>
      </c>
      <c r="R31" s="81">
        <f>IF(E31=0,,I31/E31)</f>
        <v>0.039789890581996376</v>
      </c>
    </row>
    <row r="32" spans="1:18" ht="11.25" customHeight="1">
      <c r="A32" s="101" t="s">
        <v>62</v>
      </c>
      <c r="B32" s="28">
        <f>B34-2</f>
        <v>2004</v>
      </c>
      <c r="C32" s="64">
        <v>333292</v>
      </c>
      <c r="D32" s="63">
        <v>248157</v>
      </c>
      <c r="E32" s="64">
        <v>337779</v>
      </c>
      <c r="F32" s="65">
        <v>-182334</v>
      </c>
      <c r="G32" s="63">
        <v>-113791</v>
      </c>
      <c r="H32" s="66">
        <v>19157</v>
      </c>
      <c r="I32" s="64">
        <v>19157</v>
      </c>
      <c r="J32" s="64">
        <v>64381</v>
      </c>
      <c r="K32" s="65">
        <v>87954</v>
      </c>
      <c r="L32" s="65">
        <v>0</v>
      </c>
      <c r="M32" s="65">
        <v>3281</v>
      </c>
      <c r="N32" s="65">
        <v>155616</v>
      </c>
      <c r="O32" s="63">
        <v>104094</v>
      </c>
      <c r="P32" s="77">
        <f>IF(E32=0,,-F32/E32)</f>
        <v>0.5398026520298775</v>
      </c>
      <c r="Q32" s="77">
        <f>IF(E32=0,,-G32/E32)</f>
        <v>0.3368800310262035</v>
      </c>
      <c r="R32" s="78">
        <f>IF(E32=0,,I32/E32)</f>
        <v>0.056714597414285674</v>
      </c>
    </row>
    <row r="33" spans="1:18" ht="11.25" customHeight="1">
      <c r="A33" s="102"/>
      <c r="B33" s="18">
        <f>B34-1</f>
        <v>2005</v>
      </c>
      <c r="C33" s="52">
        <v>357346</v>
      </c>
      <c r="D33" s="53">
        <v>271974</v>
      </c>
      <c r="E33" s="52">
        <v>355788</v>
      </c>
      <c r="F33" s="54">
        <v>-154805</v>
      </c>
      <c r="G33" s="53">
        <v>-116572</v>
      </c>
      <c r="H33" s="55">
        <v>8980</v>
      </c>
      <c r="I33" s="52">
        <v>8980</v>
      </c>
      <c r="J33" s="52">
        <v>65939</v>
      </c>
      <c r="K33" s="54">
        <v>58676</v>
      </c>
      <c r="L33" s="54">
        <v>0</v>
      </c>
      <c r="M33" s="54">
        <v>2819</v>
      </c>
      <c r="N33" s="54">
        <v>127434</v>
      </c>
      <c r="O33" s="53">
        <v>105180</v>
      </c>
      <c r="P33" s="73">
        <f>IF(E33=0,,-F33/E33)</f>
        <v>0.4351046128593432</v>
      </c>
      <c r="Q33" s="73">
        <f>IF(E33=0,,-G33/E33)</f>
        <v>0.32764455237388557</v>
      </c>
      <c r="R33" s="79">
        <f>IF(E33=0,,I33/E33)</f>
        <v>0.02523974951375538</v>
      </c>
    </row>
    <row r="34" spans="1:18" ht="11.25" customHeight="1">
      <c r="A34" s="103"/>
      <c r="B34" s="31">
        <v>2006</v>
      </c>
      <c r="C34" s="67">
        <v>390473</v>
      </c>
      <c r="D34" s="68">
        <v>291334</v>
      </c>
      <c r="E34" s="67">
        <v>387003</v>
      </c>
      <c r="F34" s="69">
        <v>-205439</v>
      </c>
      <c r="G34" s="68">
        <v>-126193</v>
      </c>
      <c r="H34" s="70">
        <v>14388</v>
      </c>
      <c r="I34" s="67">
        <v>14388</v>
      </c>
      <c r="J34" s="67">
        <v>69409</v>
      </c>
      <c r="K34" s="69">
        <v>57002</v>
      </c>
      <c r="L34" s="69">
        <v>0</v>
      </c>
      <c r="M34" s="69">
        <v>3240</v>
      </c>
      <c r="N34" s="69">
        <v>129651</v>
      </c>
      <c r="O34" s="68">
        <v>105027</v>
      </c>
      <c r="P34" s="80">
        <f>IF(E34=0,,-F34/E34)</f>
        <v>0.5308460141135857</v>
      </c>
      <c r="Q34" s="80">
        <f>IF(E34=0,,-G34/E34)</f>
        <v>0.32607757562602874</v>
      </c>
      <c r="R34" s="81">
        <f>IF(E34=0,,I34/E34)</f>
        <v>0.037178006372043625</v>
      </c>
    </row>
    <row r="35" spans="1:18" ht="11.25" customHeight="1">
      <c r="A35" s="101" t="s">
        <v>46</v>
      </c>
      <c r="B35" s="28">
        <f>B37-2</f>
        <v>2004</v>
      </c>
      <c r="C35" s="64">
        <v>8075735</v>
      </c>
      <c r="D35" s="63">
        <v>7292520</v>
      </c>
      <c r="E35" s="64">
        <v>7862816</v>
      </c>
      <c r="F35" s="65">
        <v>-6432265</v>
      </c>
      <c r="G35" s="63">
        <v>-1356638</v>
      </c>
      <c r="H35" s="66">
        <v>778716</v>
      </c>
      <c r="I35" s="64">
        <v>778716</v>
      </c>
      <c r="J35" s="64">
        <v>4469937</v>
      </c>
      <c r="K35" s="65">
        <v>12312918</v>
      </c>
      <c r="L35" s="65">
        <v>2362537</v>
      </c>
      <c r="M35" s="65">
        <v>301628</v>
      </c>
      <c r="N35" s="65">
        <v>19447020</v>
      </c>
      <c r="O35" s="63">
        <v>17900851</v>
      </c>
      <c r="P35" s="77">
        <f>IF(E35=0,,-F35/E35)</f>
        <v>0.8180612391285769</v>
      </c>
      <c r="Q35" s="77">
        <f>IF(E35=0,,-G35/E35)</f>
        <v>0.1725384391546235</v>
      </c>
      <c r="R35" s="78">
        <f>IF(E35=0,,I35/E35)</f>
        <v>0.09903780019779174</v>
      </c>
    </row>
    <row r="36" spans="1:18" ht="11.25" customHeight="1">
      <c r="A36" s="102"/>
      <c r="B36" s="18">
        <f>B37-1</f>
        <v>2005</v>
      </c>
      <c r="C36" s="52">
        <v>8369442</v>
      </c>
      <c r="D36" s="53">
        <v>8295706</v>
      </c>
      <c r="E36" s="52">
        <v>8283517</v>
      </c>
      <c r="F36" s="54">
        <v>-6723796</v>
      </c>
      <c r="G36" s="53">
        <v>-1398620</v>
      </c>
      <c r="H36" s="55">
        <v>958495</v>
      </c>
      <c r="I36" s="52">
        <v>958495</v>
      </c>
      <c r="J36" s="52">
        <v>4555861</v>
      </c>
      <c r="K36" s="54">
        <v>12820937</v>
      </c>
      <c r="L36" s="54">
        <v>2676726</v>
      </c>
      <c r="M36" s="54">
        <v>306924</v>
      </c>
      <c r="N36" s="54">
        <v>20360448</v>
      </c>
      <c r="O36" s="53">
        <v>18865467</v>
      </c>
      <c r="P36" s="73">
        <f>IF(E36=0,,-F36/E36)</f>
        <v>0.8117078772217163</v>
      </c>
      <c r="Q36" s="73">
        <f>IF(E36=0,,-G36/E36)</f>
        <v>0.16884374113072986</v>
      </c>
      <c r="R36" s="79">
        <f>IF(E36=0,,I36/E36)</f>
        <v>0.11571111642554727</v>
      </c>
    </row>
    <row r="37" spans="1:18" ht="11.25" customHeight="1">
      <c r="A37" s="103"/>
      <c r="B37" s="31">
        <v>2006</v>
      </c>
      <c r="C37" s="67">
        <v>8455568</v>
      </c>
      <c r="D37" s="68">
        <v>8397137</v>
      </c>
      <c r="E37" s="67">
        <v>8536343</v>
      </c>
      <c r="F37" s="69">
        <v>-6211166</v>
      </c>
      <c r="G37" s="68">
        <v>-1493566</v>
      </c>
      <c r="H37" s="70">
        <v>1530978</v>
      </c>
      <c r="I37" s="67">
        <v>1530978</v>
      </c>
      <c r="J37" s="67">
        <v>4475083</v>
      </c>
      <c r="K37" s="69">
        <v>13318367</v>
      </c>
      <c r="L37" s="69">
        <v>2772984</v>
      </c>
      <c r="M37" s="69">
        <v>352603</v>
      </c>
      <c r="N37" s="69">
        <v>20919037</v>
      </c>
      <c r="O37" s="68">
        <v>19451097</v>
      </c>
      <c r="P37" s="80">
        <f>IF(E37=0,,-F37/E37)</f>
        <v>0.7276143894405368</v>
      </c>
      <c r="Q37" s="80">
        <f>IF(E37=0,,-G37/E37)</f>
        <v>0.17496555609351686</v>
      </c>
      <c r="R37" s="81">
        <f>IF(E37=0,,I37/E37)</f>
        <v>0.1793482290952929</v>
      </c>
    </row>
    <row r="38" spans="1:18" ht="11.25" customHeight="1">
      <c r="A38" s="101" t="s">
        <v>77</v>
      </c>
      <c r="B38" s="28">
        <f>B40-2</f>
        <v>2004</v>
      </c>
      <c r="C38" s="64">
        <v>242382</v>
      </c>
      <c r="D38" s="63">
        <v>216748</v>
      </c>
      <c r="E38" s="64">
        <v>242382</v>
      </c>
      <c r="F38" s="65">
        <v>-54572</v>
      </c>
      <c r="G38" s="63">
        <v>-30192</v>
      </c>
      <c r="H38" s="66">
        <v>39599</v>
      </c>
      <c r="I38" s="64">
        <v>39599</v>
      </c>
      <c r="J38" s="64">
        <v>0</v>
      </c>
      <c r="K38" s="65">
        <v>0</v>
      </c>
      <c r="L38" s="65">
        <v>0</v>
      </c>
      <c r="M38" s="65">
        <v>300</v>
      </c>
      <c r="N38" s="65">
        <v>300</v>
      </c>
      <c r="O38" s="63">
        <v>300</v>
      </c>
      <c r="P38" s="77">
        <f>IF(E38=0,,-F38/E38)</f>
        <v>0.22514873216658002</v>
      </c>
      <c r="Q38" s="77">
        <f>IF(E38=0,,-G38/E38)</f>
        <v>0.12456370522563556</v>
      </c>
      <c r="R38" s="78">
        <f>IF(E38=0,,I38/E38)</f>
        <v>0.16337434297926415</v>
      </c>
    </row>
    <row r="39" spans="1:18" ht="11.25" customHeight="1">
      <c r="A39" s="102"/>
      <c r="B39" s="18">
        <f>B40-1</f>
        <v>2005</v>
      </c>
      <c r="C39" s="52">
        <v>237699</v>
      </c>
      <c r="D39" s="53">
        <v>216714</v>
      </c>
      <c r="E39" s="52">
        <v>237699</v>
      </c>
      <c r="F39" s="54">
        <v>-28933</v>
      </c>
      <c r="G39" s="53">
        <v>-32760</v>
      </c>
      <c r="H39" s="55">
        <v>-10284</v>
      </c>
      <c r="I39" s="52">
        <v>-10284</v>
      </c>
      <c r="J39" s="52">
        <v>0</v>
      </c>
      <c r="K39" s="54">
        <v>51367</v>
      </c>
      <c r="L39" s="54">
        <v>0</v>
      </c>
      <c r="M39" s="54">
        <v>300</v>
      </c>
      <c r="N39" s="54">
        <v>51667</v>
      </c>
      <c r="O39" s="53">
        <v>51667</v>
      </c>
      <c r="P39" s="73">
        <f>IF(E39=0,,-F39/E39)</f>
        <v>0.12172116836839869</v>
      </c>
      <c r="Q39" s="73">
        <f>IF(E39=0,,-G39/E39)</f>
        <v>0.13782136231115824</v>
      </c>
      <c r="R39" s="79">
        <f>IF(E39=0,,I39/E39)</f>
        <v>-0.04326480128229399</v>
      </c>
    </row>
    <row r="40" spans="1:18" ht="11.25" customHeight="1">
      <c r="A40" s="103"/>
      <c r="B40" s="31">
        <v>2006</v>
      </c>
      <c r="C40" s="67">
        <v>235952</v>
      </c>
      <c r="D40" s="68">
        <v>208111</v>
      </c>
      <c r="E40" s="67">
        <v>239045</v>
      </c>
      <c r="F40" s="69">
        <v>14177</v>
      </c>
      <c r="G40" s="68">
        <v>-36918</v>
      </c>
      <c r="H40" s="70">
        <v>-749355</v>
      </c>
      <c r="I40" s="67">
        <v>-749355</v>
      </c>
      <c r="J40" s="67">
        <v>0</v>
      </c>
      <c r="K40" s="69">
        <v>0</v>
      </c>
      <c r="L40" s="69">
        <v>0</v>
      </c>
      <c r="M40" s="69">
        <v>300</v>
      </c>
      <c r="N40" s="69">
        <v>300</v>
      </c>
      <c r="O40" s="68">
        <v>300</v>
      </c>
      <c r="P40" s="80">
        <f>IF(E40=0,,-F40/E40)</f>
        <v>-0.05930682507477671</v>
      </c>
      <c r="Q40" s="80">
        <f>IF(E40=0,,-G40/E40)</f>
        <v>0.15443954067225837</v>
      </c>
      <c r="R40" s="81">
        <f>IF(E40=0,,I40/E40)</f>
        <v>-3.1347863373005085</v>
      </c>
    </row>
    <row r="41" spans="1:18" ht="11.25" customHeight="1">
      <c r="A41" s="101" t="s">
        <v>65</v>
      </c>
      <c r="B41" s="28">
        <f>B43-2</f>
        <v>2004</v>
      </c>
      <c r="C41" s="64">
        <v>7560</v>
      </c>
      <c r="D41" s="63">
        <v>1282</v>
      </c>
      <c r="E41" s="64">
        <v>5769</v>
      </c>
      <c r="F41" s="65">
        <v>-2794</v>
      </c>
      <c r="G41" s="63">
        <v>-781</v>
      </c>
      <c r="H41" s="66">
        <v>-1657</v>
      </c>
      <c r="I41" s="64">
        <v>-1657</v>
      </c>
      <c r="J41" s="64">
        <v>1791</v>
      </c>
      <c r="K41" s="65">
        <v>2488</v>
      </c>
      <c r="L41" s="65">
        <v>0</v>
      </c>
      <c r="M41" s="65">
        <v>0</v>
      </c>
      <c r="N41" s="65">
        <v>4279</v>
      </c>
      <c r="O41" s="63">
        <v>2598</v>
      </c>
      <c r="P41" s="77">
        <f>IF(E41=0,,-F41/E41)</f>
        <v>0.484312705841567</v>
      </c>
      <c r="Q41" s="77">
        <f>IF(E41=0,,-G41/E41)</f>
        <v>0.13537874848327267</v>
      </c>
      <c r="R41" s="78">
        <f>IF(E41=0,,I41/E41)</f>
        <v>-0.28722482232622637</v>
      </c>
    </row>
    <row r="42" spans="1:18" ht="11.25" customHeight="1">
      <c r="A42" s="102"/>
      <c r="B42" s="18">
        <f>B43-1</f>
        <v>2005</v>
      </c>
      <c r="C42" s="52">
        <v>5087</v>
      </c>
      <c r="D42" s="53">
        <v>886</v>
      </c>
      <c r="E42" s="52">
        <v>5205</v>
      </c>
      <c r="F42" s="54">
        <v>1980</v>
      </c>
      <c r="G42" s="53">
        <v>-563</v>
      </c>
      <c r="H42" s="55">
        <v>3054</v>
      </c>
      <c r="I42" s="52">
        <v>3054</v>
      </c>
      <c r="J42" s="52">
        <v>1673</v>
      </c>
      <c r="K42" s="54">
        <v>217</v>
      </c>
      <c r="L42" s="54">
        <v>0</v>
      </c>
      <c r="M42" s="54">
        <v>0</v>
      </c>
      <c r="N42" s="54">
        <v>1890</v>
      </c>
      <c r="O42" s="53">
        <v>292</v>
      </c>
      <c r="P42" s="73">
        <f>IF(E42=0,,-F42/E42)</f>
        <v>-0.3804034582132565</v>
      </c>
      <c r="Q42" s="73">
        <f>IF(E42=0,,-G42/E42)</f>
        <v>0.10816522574447647</v>
      </c>
      <c r="R42" s="79">
        <f>IF(E42=0,,I42/E42)</f>
        <v>0.5867435158501441</v>
      </c>
    </row>
    <row r="43" spans="1:18" ht="11.25" customHeight="1">
      <c r="A43" s="103"/>
      <c r="B43" s="31">
        <v>2006</v>
      </c>
      <c r="C43" s="67">
        <v>3585</v>
      </c>
      <c r="D43" s="68">
        <v>625</v>
      </c>
      <c r="E43" s="67">
        <v>4079</v>
      </c>
      <c r="F43" s="69">
        <v>-364</v>
      </c>
      <c r="G43" s="68">
        <v>-372</v>
      </c>
      <c r="H43" s="70">
        <v>378</v>
      </c>
      <c r="I43" s="67">
        <v>378</v>
      </c>
      <c r="J43" s="67">
        <v>1179</v>
      </c>
      <c r="K43" s="69">
        <v>140</v>
      </c>
      <c r="L43" s="69">
        <v>0</v>
      </c>
      <c r="M43" s="69">
        <v>0</v>
      </c>
      <c r="N43" s="69">
        <v>1319</v>
      </c>
      <c r="O43" s="68">
        <v>206</v>
      </c>
      <c r="P43" s="80">
        <f>IF(E43=0,,-F43/E43)</f>
        <v>0.08923755822505516</v>
      </c>
      <c r="Q43" s="80">
        <f>IF(E43=0,,-G43/E43)</f>
        <v>0.09119882324099043</v>
      </c>
      <c r="R43" s="81">
        <f>IF(E43=0,,I43/E43)</f>
        <v>0.0926697720029419</v>
      </c>
    </row>
    <row r="44" spans="1:18" ht="11.25" customHeight="1">
      <c r="A44" s="101" t="s">
        <v>47</v>
      </c>
      <c r="B44" s="28">
        <f>B46-2</f>
        <v>2004</v>
      </c>
      <c r="C44" s="64">
        <v>11488208</v>
      </c>
      <c r="D44" s="63">
        <v>10551043</v>
      </c>
      <c r="E44" s="64">
        <v>11195399</v>
      </c>
      <c r="F44" s="65">
        <v>-8427987</v>
      </c>
      <c r="G44" s="63">
        <v>-1674372</v>
      </c>
      <c r="H44" s="66">
        <v>1298399</v>
      </c>
      <c r="I44" s="64">
        <v>1298399</v>
      </c>
      <c r="J44" s="64">
        <v>5812376</v>
      </c>
      <c r="K44" s="65">
        <v>15617467</v>
      </c>
      <c r="L44" s="65">
        <v>2655861</v>
      </c>
      <c r="M44" s="65">
        <v>554423</v>
      </c>
      <c r="N44" s="65">
        <v>24640127</v>
      </c>
      <c r="O44" s="63">
        <v>23621246</v>
      </c>
      <c r="P44" s="77">
        <f>IF(E44=0,,-F44/E44)</f>
        <v>0.7528080955399624</v>
      </c>
      <c r="Q44" s="77">
        <f>IF(E44=0,,-G44/E44)</f>
        <v>0.1495589393464226</v>
      </c>
      <c r="R44" s="78">
        <f>IF(E44=0,,I44/E44)</f>
        <v>0.1159761255494333</v>
      </c>
    </row>
    <row r="45" spans="1:18" ht="11.25" customHeight="1">
      <c r="A45" s="102"/>
      <c r="B45" s="18">
        <f>B46-1</f>
        <v>2005</v>
      </c>
      <c r="C45" s="52">
        <v>11311115</v>
      </c>
      <c r="D45" s="53">
        <v>10422893</v>
      </c>
      <c r="E45" s="52">
        <v>11158192</v>
      </c>
      <c r="F45" s="54">
        <v>-8897876</v>
      </c>
      <c r="G45" s="53">
        <v>-1760869</v>
      </c>
      <c r="H45" s="55">
        <v>1513904</v>
      </c>
      <c r="I45" s="52">
        <v>1513904</v>
      </c>
      <c r="J45" s="52">
        <v>5962915</v>
      </c>
      <c r="K45" s="54">
        <v>17211779</v>
      </c>
      <c r="L45" s="54">
        <v>2827690</v>
      </c>
      <c r="M45" s="54">
        <v>624696</v>
      </c>
      <c r="N45" s="54">
        <v>26627080</v>
      </c>
      <c r="O45" s="53">
        <v>25098369</v>
      </c>
      <c r="P45" s="73">
        <f>IF(E45=0,,-F45/E45)</f>
        <v>0.7974299062070271</v>
      </c>
      <c r="Q45" s="73">
        <f>IF(E45=0,,-G45/E45)</f>
        <v>0.15780952684807717</v>
      </c>
      <c r="R45" s="79">
        <f>IF(E45=0,,I45/E45)</f>
        <v>0.13567646084598653</v>
      </c>
    </row>
    <row r="46" spans="1:18" ht="11.25" customHeight="1">
      <c r="A46" s="103"/>
      <c r="B46" s="31">
        <v>2006</v>
      </c>
      <c r="C46" s="67">
        <v>11412747</v>
      </c>
      <c r="D46" s="68">
        <v>10501052</v>
      </c>
      <c r="E46" s="67">
        <v>11400482</v>
      </c>
      <c r="F46" s="69">
        <v>-8294948</v>
      </c>
      <c r="G46" s="68">
        <v>-1729112</v>
      </c>
      <c r="H46" s="70">
        <v>1773337</v>
      </c>
      <c r="I46" s="67">
        <v>1713939</v>
      </c>
      <c r="J46" s="67">
        <v>5975180</v>
      </c>
      <c r="K46" s="69">
        <v>18102900</v>
      </c>
      <c r="L46" s="69">
        <v>2929483</v>
      </c>
      <c r="M46" s="69">
        <v>674299</v>
      </c>
      <c r="N46" s="69">
        <v>27681862</v>
      </c>
      <c r="O46" s="68">
        <v>26283621</v>
      </c>
      <c r="P46" s="80">
        <f>IF(E46=0,,-F46/E46)</f>
        <v>0.7275962542636355</v>
      </c>
      <c r="Q46" s="80">
        <f>IF(E46=0,,-G46/E46)</f>
        <v>0.1516700785107156</v>
      </c>
      <c r="R46" s="81">
        <f>IF(E46=0,,I46/E46)</f>
        <v>0.1503391698701862</v>
      </c>
    </row>
    <row r="47" spans="1:18" ht="11.25" customHeight="1">
      <c r="A47" s="101" t="s">
        <v>48</v>
      </c>
      <c r="B47" s="28">
        <f>B49-2</f>
        <v>2004</v>
      </c>
      <c r="C47" s="64">
        <v>1360</v>
      </c>
      <c r="D47" s="63">
        <v>1360</v>
      </c>
      <c r="E47" s="64">
        <v>1282</v>
      </c>
      <c r="F47" s="65">
        <v>-536</v>
      </c>
      <c r="G47" s="63">
        <v>-1030</v>
      </c>
      <c r="H47" s="66">
        <v>-284</v>
      </c>
      <c r="I47" s="64">
        <v>-284</v>
      </c>
      <c r="J47" s="64">
        <v>658</v>
      </c>
      <c r="K47" s="65">
        <v>696</v>
      </c>
      <c r="L47" s="65">
        <v>0</v>
      </c>
      <c r="M47" s="65">
        <v>497</v>
      </c>
      <c r="N47" s="65">
        <v>1851</v>
      </c>
      <c r="O47" s="63">
        <v>1851</v>
      </c>
      <c r="P47" s="77">
        <f>IF(E47=0,,-F47/E47)</f>
        <v>0.41809672386895474</v>
      </c>
      <c r="Q47" s="77">
        <f>IF(E47=0,,-G47/E47)</f>
        <v>0.8034321372854915</v>
      </c>
      <c r="R47" s="78">
        <f>IF(E47=0,,I47/E47)</f>
        <v>-0.22152886115444617</v>
      </c>
    </row>
    <row r="48" spans="1:18" ht="11.25" customHeight="1">
      <c r="A48" s="102"/>
      <c r="B48" s="18">
        <f>B49-1</f>
        <v>2005</v>
      </c>
      <c r="C48" s="52">
        <v>1128</v>
      </c>
      <c r="D48" s="53">
        <v>1128</v>
      </c>
      <c r="E48" s="52">
        <v>1168</v>
      </c>
      <c r="F48" s="54">
        <v>-61</v>
      </c>
      <c r="G48" s="53">
        <v>-1090</v>
      </c>
      <c r="H48" s="55">
        <v>248</v>
      </c>
      <c r="I48" s="52">
        <v>248</v>
      </c>
      <c r="J48" s="52">
        <v>618</v>
      </c>
      <c r="K48" s="54">
        <v>425</v>
      </c>
      <c r="L48" s="54">
        <v>0</v>
      </c>
      <c r="M48" s="54">
        <v>541</v>
      </c>
      <c r="N48" s="54">
        <v>1584</v>
      </c>
      <c r="O48" s="53">
        <v>1584</v>
      </c>
      <c r="P48" s="73">
        <f>IF(E48=0,,-F48/E48)</f>
        <v>0.052226027397260275</v>
      </c>
      <c r="Q48" s="73">
        <f>IF(E48=0,,-G48/E48)</f>
        <v>0.9332191780821918</v>
      </c>
      <c r="R48" s="79">
        <f>IF(E48=0,,I48/E48)</f>
        <v>0.21232876712328766</v>
      </c>
    </row>
    <row r="49" spans="1:18" ht="11.25" customHeight="1">
      <c r="A49" s="103"/>
      <c r="B49" s="31">
        <v>2006</v>
      </c>
      <c r="C49" s="67">
        <v>1031</v>
      </c>
      <c r="D49" s="68">
        <v>1031</v>
      </c>
      <c r="E49" s="67">
        <v>1085</v>
      </c>
      <c r="F49" s="69">
        <v>-271</v>
      </c>
      <c r="G49" s="68">
        <v>-1003</v>
      </c>
      <c r="H49" s="70">
        <v>-39</v>
      </c>
      <c r="I49" s="67">
        <v>-39</v>
      </c>
      <c r="J49" s="67">
        <v>564</v>
      </c>
      <c r="K49" s="69">
        <v>425</v>
      </c>
      <c r="L49" s="69">
        <v>0</v>
      </c>
      <c r="M49" s="69">
        <v>541</v>
      </c>
      <c r="N49" s="69">
        <v>1530</v>
      </c>
      <c r="O49" s="68">
        <v>1530</v>
      </c>
      <c r="P49" s="80">
        <f>IF(E49=0,,-F49/E49)</f>
        <v>0.24976958525345622</v>
      </c>
      <c r="Q49" s="80">
        <f>IF(E49=0,,-G49/E49)</f>
        <v>0.9244239631336405</v>
      </c>
      <c r="R49" s="81">
        <f>IF(E49=0,,I49/E49)</f>
        <v>-0.035944700460829496</v>
      </c>
    </row>
    <row r="50" spans="1:18" ht="11.25" customHeight="1">
      <c r="A50" s="101" t="s">
        <v>49</v>
      </c>
      <c r="B50" s="28">
        <f>B52-2</f>
        <v>2004</v>
      </c>
      <c r="C50" s="64">
        <v>274768</v>
      </c>
      <c r="D50" s="63">
        <v>151625</v>
      </c>
      <c r="E50" s="64">
        <v>217770</v>
      </c>
      <c r="F50" s="65">
        <v>-72930</v>
      </c>
      <c r="G50" s="63">
        <v>-49723</v>
      </c>
      <c r="H50" s="66">
        <v>844</v>
      </c>
      <c r="I50" s="64">
        <v>844</v>
      </c>
      <c r="J50" s="64">
        <v>147898</v>
      </c>
      <c r="K50" s="65">
        <v>989914</v>
      </c>
      <c r="L50" s="65">
        <v>18528</v>
      </c>
      <c r="M50" s="65">
        <v>89291</v>
      </c>
      <c r="N50" s="65">
        <v>1245631</v>
      </c>
      <c r="O50" s="63">
        <v>467333</v>
      </c>
      <c r="P50" s="77">
        <f>IF(E50=0,,-F50/E50)</f>
        <v>0.33489461358313816</v>
      </c>
      <c r="Q50" s="77">
        <f>IF(E50=0,,-G50/E50)</f>
        <v>0.22832805253248842</v>
      </c>
      <c r="R50" s="78">
        <f>IF(E50=0,,I50/E50)</f>
        <v>0.0038756486201037793</v>
      </c>
    </row>
    <row r="51" spans="1:18" ht="11.25" customHeight="1">
      <c r="A51" s="102"/>
      <c r="B51" s="18">
        <f>B52-1</f>
        <v>2005</v>
      </c>
      <c r="C51" s="52">
        <v>213769</v>
      </c>
      <c r="D51" s="53">
        <v>118938</v>
      </c>
      <c r="E51" s="52">
        <v>280387</v>
      </c>
      <c r="F51" s="54">
        <v>-173373</v>
      </c>
      <c r="G51" s="53">
        <v>-54708</v>
      </c>
      <c r="H51" s="55">
        <v>8370</v>
      </c>
      <c r="I51" s="52">
        <v>8371</v>
      </c>
      <c r="J51" s="52">
        <v>81280</v>
      </c>
      <c r="K51" s="54">
        <v>986122</v>
      </c>
      <c r="L51" s="54">
        <v>15187</v>
      </c>
      <c r="M51" s="54">
        <v>94738</v>
      </c>
      <c r="N51" s="54">
        <v>1177327</v>
      </c>
      <c r="O51" s="53">
        <v>444808</v>
      </c>
      <c r="P51" s="73">
        <f>IF(E51=0,,-F51/E51)</f>
        <v>0.6183346588821879</v>
      </c>
      <c r="Q51" s="73">
        <f>IF(E51=0,,-G51/E51)</f>
        <v>0.1951160360501735</v>
      </c>
      <c r="R51" s="79">
        <f>IF(E51=0,,I51/E51)</f>
        <v>0.02985516446910877</v>
      </c>
    </row>
    <row r="52" spans="1:18" ht="11.25" customHeight="1">
      <c r="A52" s="103"/>
      <c r="B52" s="31">
        <v>2006</v>
      </c>
      <c r="C52" s="67">
        <v>226233</v>
      </c>
      <c r="D52" s="68">
        <v>124867</v>
      </c>
      <c r="E52" s="67">
        <v>283047</v>
      </c>
      <c r="F52" s="69">
        <v>-609195</v>
      </c>
      <c r="G52" s="68">
        <v>-69584</v>
      </c>
      <c r="H52" s="70">
        <v>-29666</v>
      </c>
      <c r="I52" s="67">
        <v>-29666</v>
      </c>
      <c r="J52" s="67">
        <v>24466</v>
      </c>
      <c r="K52" s="69">
        <v>1548198</v>
      </c>
      <c r="L52" s="69">
        <v>12465</v>
      </c>
      <c r="M52" s="69">
        <v>22860</v>
      </c>
      <c r="N52" s="69">
        <v>1607989</v>
      </c>
      <c r="O52" s="68">
        <v>490237</v>
      </c>
      <c r="P52" s="80">
        <f>IF(E52=0,,-F52/E52)</f>
        <v>2.1522750638586525</v>
      </c>
      <c r="Q52" s="80">
        <f>IF(E52=0,,-G52/E52)</f>
        <v>0.2458390302670581</v>
      </c>
      <c r="R52" s="81">
        <f>IF(E52=0,,I52/E52)</f>
        <v>-0.10480944860747508</v>
      </c>
    </row>
    <row r="53" spans="1:18" ht="11.25" customHeight="1">
      <c r="A53" s="101" t="s">
        <v>50</v>
      </c>
      <c r="B53" s="28">
        <f>B55-2</f>
        <v>2004</v>
      </c>
      <c r="C53" s="64">
        <v>16556314</v>
      </c>
      <c r="D53" s="63">
        <v>14670762</v>
      </c>
      <c r="E53" s="64">
        <v>16200967</v>
      </c>
      <c r="F53" s="65">
        <v>-11434545</v>
      </c>
      <c r="G53" s="63">
        <v>-2840990</v>
      </c>
      <c r="H53" s="66">
        <v>1764279</v>
      </c>
      <c r="I53" s="64">
        <v>1768977</v>
      </c>
      <c r="J53" s="64">
        <v>6504883</v>
      </c>
      <c r="K53" s="65">
        <v>17425049</v>
      </c>
      <c r="L53" s="65">
        <v>2745782</v>
      </c>
      <c r="M53" s="65">
        <v>942507</v>
      </c>
      <c r="N53" s="65">
        <v>27618221</v>
      </c>
      <c r="O53" s="63">
        <v>24949064</v>
      </c>
      <c r="P53" s="77">
        <f>IF(E53=0,,-F53/E53)</f>
        <v>0.705793981309881</v>
      </c>
      <c r="Q53" s="77">
        <f>IF(E53=0,,-G53/E53)</f>
        <v>0.1753592856525169</v>
      </c>
      <c r="R53" s="78">
        <f>IF(E53=0,,I53/E53)</f>
        <v>0.10918959343599675</v>
      </c>
    </row>
    <row r="54" spans="1:18" ht="11.25" customHeight="1">
      <c r="A54" s="102"/>
      <c r="B54" s="18">
        <f>B55-1</f>
        <v>2005</v>
      </c>
      <c r="C54" s="52">
        <v>16848405</v>
      </c>
      <c r="D54" s="53">
        <v>14869176</v>
      </c>
      <c r="E54" s="52">
        <v>16642982</v>
      </c>
      <c r="F54" s="54">
        <v>-14443445</v>
      </c>
      <c r="G54" s="53">
        <v>-3037897</v>
      </c>
      <c r="H54" s="55">
        <v>1595457</v>
      </c>
      <c r="I54" s="52">
        <v>1606042</v>
      </c>
      <c r="J54" s="52">
        <v>6674558</v>
      </c>
      <c r="K54" s="54">
        <v>19599733</v>
      </c>
      <c r="L54" s="54">
        <v>2870201</v>
      </c>
      <c r="M54" s="54">
        <v>1022110</v>
      </c>
      <c r="N54" s="54">
        <v>30166602</v>
      </c>
      <c r="O54" s="53">
        <v>26078821</v>
      </c>
      <c r="P54" s="73">
        <f>IF(E54=0,,-F54/E54)</f>
        <v>0.8678399700246026</v>
      </c>
      <c r="Q54" s="73">
        <f>IF(E54=0,,-G54/E54)</f>
        <v>0.1825332143001777</v>
      </c>
      <c r="R54" s="79">
        <f>IF(E54=0,,I54/E54)</f>
        <v>0.09649965372791967</v>
      </c>
    </row>
    <row r="55" spans="1:18" ht="11.25" customHeight="1">
      <c r="A55" s="103"/>
      <c r="B55" s="31">
        <v>2006</v>
      </c>
      <c r="C55" s="67">
        <v>16943949</v>
      </c>
      <c r="D55" s="68">
        <v>14928178</v>
      </c>
      <c r="E55" s="67">
        <v>16724789</v>
      </c>
      <c r="F55" s="69">
        <v>-11766148</v>
      </c>
      <c r="G55" s="68">
        <v>-3220926</v>
      </c>
      <c r="H55" s="70">
        <v>1079902</v>
      </c>
      <c r="I55" s="67">
        <v>1082602</v>
      </c>
      <c r="J55" s="67">
        <v>6905543</v>
      </c>
      <c r="K55" s="69">
        <v>20101389</v>
      </c>
      <c r="L55" s="69">
        <v>3056761</v>
      </c>
      <c r="M55" s="69">
        <v>1025429</v>
      </c>
      <c r="N55" s="69">
        <v>31089122</v>
      </c>
      <c r="O55" s="68">
        <v>27121866</v>
      </c>
      <c r="P55" s="80">
        <f>IF(E55=0,,-F55/E55)</f>
        <v>0.7035154823178935</v>
      </c>
      <c r="Q55" s="80">
        <f>IF(E55=0,,-G55/E55)</f>
        <v>0.19258395427290592</v>
      </c>
      <c r="R55" s="81">
        <f>IF(E55=0,,I55/E55)</f>
        <v>0.06473038314564088</v>
      </c>
    </row>
    <row r="56" spans="1:18" ht="11.25" customHeight="1">
      <c r="A56" s="101" t="s">
        <v>51</v>
      </c>
      <c r="B56" s="28">
        <f>B58-2</f>
        <v>2004</v>
      </c>
      <c r="C56" s="64">
        <v>977210</v>
      </c>
      <c r="D56" s="63">
        <v>608340</v>
      </c>
      <c r="E56" s="64">
        <v>766709</v>
      </c>
      <c r="F56" s="65">
        <v>-525698</v>
      </c>
      <c r="G56" s="63">
        <v>-149531</v>
      </c>
      <c r="H56" s="66">
        <v>61456</v>
      </c>
      <c r="I56" s="64">
        <v>61456</v>
      </c>
      <c r="J56" s="64">
        <v>486005</v>
      </c>
      <c r="K56" s="65">
        <v>452863</v>
      </c>
      <c r="L56" s="65">
        <v>2051</v>
      </c>
      <c r="M56" s="65">
        <v>0</v>
      </c>
      <c r="N56" s="65">
        <v>940919</v>
      </c>
      <c r="O56" s="63">
        <v>634339</v>
      </c>
      <c r="P56" s="77">
        <f>IF(E56=0,,-F56/E56)</f>
        <v>0.6856551833876999</v>
      </c>
      <c r="Q56" s="77">
        <f>IF(E56=0,,-G56/E56)</f>
        <v>0.19502966575323885</v>
      </c>
      <c r="R56" s="78">
        <f>IF(E56=0,,I56/E56)</f>
        <v>0.08015557401830421</v>
      </c>
    </row>
    <row r="57" spans="1:18" ht="11.25" customHeight="1">
      <c r="A57" s="102"/>
      <c r="B57" s="18">
        <f>B58-1</f>
        <v>2005</v>
      </c>
      <c r="C57" s="52">
        <v>1150144</v>
      </c>
      <c r="D57" s="53">
        <v>688448</v>
      </c>
      <c r="E57" s="52">
        <v>948645</v>
      </c>
      <c r="F57" s="54">
        <v>-685801</v>
      </c>
      <c r="G57" s="53">
        <v>-157352</v>
      </c>
      <c r="H57" s="55">
        <v>82855</v>
      </c>
      <c r="I57" s="52">
        <v>82855</v>
      </c>
      <c r="J57" s="52">
        <v>687475</v>
      </c>
      <c r="K57" s="54">
        <v>608862</v>
      </c>
      <c r="L57" s="54">
        <v>3363</v>
      </c>
      <c r="M57" s="54">
        <v>18500</v>
      </c>
      <c r="N57" s="54">
        <v>1318200</v>
      </c>
      <c r="O57" s="53">
        <v>813573</v>
      </c>
      <c r="P57" s="73">
        <f>IF(E57=0,,-F57/E57)</f>
        <v>0.7229269115422524</v>
      </c>
      <c r="Q57" s="73">
        <f>IF(E57=0,,-G57/E57)</f>
        <v>0.16587026759219728</v>
      </c>
      <c r="R57" s="79">
        <f>IF(E57=0,,I57/E57)</f>
        <v>0.087340364414507</v>
      </c>
    </row>
    <row r="58" spans="1:18" ht="11.25" customHeight="1">
      <c r="A58" s="103"/>
      <c r="B58" s="31">
        <v>2006</v>
      </c>
      <c r="C58" s="67">
        <v>1212873</v>
      </c>
      <c r="D58" s="68">
        <v>753455</v>
      </c>
      <c r="E58" s="67">
        <v>1087988</v>
      </c>
      <c r="F58" s="69">
        <v>-784173</v>
      </c>
      <c r="G58" s="68">
        <v>-182206</v>
      </c>
      <c r="H58" s="70">
        <v>93576</v>
      </c>
      <c r="I58" s="67">
        <v>93531</v>
      </c>
      <c r="J58" s="67">
        <v>812360</v>
      </c>
      <c r="K58" s="69">
        <v>728891</v>
      </c>
      <c r="L58" s="69">
        <v>5920</v>
      </c>
      <c r="M58" s="69">
        <v>26300</v>
      </c>
      <c r="N58" s="69">
        <v>1573471</v>
      </c>
      <c r="O58" s="68">
        <v>958724</v>
      </c>
      <c r="P58" s="80">
        <f>IF(E58=0,,-F58/E58)</f>
        <v>0.7207551921528547</v>
      </c>
      <c r="Q58" s="80">
        <f>IF(E58=0,,-G58/E58)</f>
        <v>0.16747059710217393</v>
      </c>
      <c r="R58" s="81">
        <f>IF(E58=0,,I58/E58)</f>
        <v>0.08596694081184719</v>
      </c>
    </row>
    <row r="59" spans="1:18" ht="11.25" customHeight="1">
      <c r="A59" s="101" t="s">
        <v>66</v>
      </c>
      <c r="B59" s="28">
        <f>B61-2</f>
        <v>2004</v>
      </c>
      <c r="C59" s="64">
        <v>62516</v>
      </c>
      <c r="D59" s="63">
        <v>44196</v>
      </c>
      <c r="E59" s="64">
        <v>62516</v>
      </c>
      <c r="F59" s="65">
        <v>-34770</v>
      </c>
      <c r="G59" s="63">
        <v>-8544</v>
      </c>
      <c r="H59" s="66">
        <v>-367</v>
      </c>
      <c r="I59" s="64">
        <v>-367</v>
      </c>
      <c r="J59" s="64">
        <v>0</v>
      </c>
      <c r="K59" s="65">
        <v>28872</v>
      </c>
      <c r="L59" s="65">
        <v>0</v>
      </c>
      <c r="M59" s="65">
        <v>1280</v>
      </c>
      <c r="N59" s="65">
        <v>30152</v>
      </c>
      <c r="O59" s="63">
        <v>29250</v>
      </c>
      <c r="P59" s="77">
        <f>IF(E59=0,,-F59/E59)</f>
        <v>0.5561776185296564</v>
      </c>
      <c r="Q59" s="77">
        <f>IF(E59=0,,-G59/E59)</f>
        <v>0.13666901273274043</v>
      </c>
      <c r="R59" s="78">
        <f>IF(E59=0,,I59/E59)</f>
        <v>-0.005870497152728901</v>
      </c>
    </row>
    <row r="60" spans="1:18" ht="11.25" customHeight="1">
      <c r="A60" s="102"/>
      <c r="B60" s="18">
        <f>B61-1</f>
        <v>2005</v>
      </c>
      <c r="C60" s="52">
        <v>74606</v>
      </c>
      <c r="D60" s="53">
        <v>54516</v>
      </c>
      <c r="E60" s="52">
        <v>74606</v>
      </c>
      <c r="F60" s="54">
        <v>-46958</v>
      </c>
      <c r="G60" s="53">
        <v>-9961</v>
      </c>
      <c r="H60" s="55">
        <v>5390</v>
      </c>
      <c r="I60" s="52">
        <v>5390</v>
      </c>
      <c r="J60" s="52">
        <v>0</v>
      </c>
      <c r="K60" s="54">
        <v>56738</v>
      </c>
      <c r="L60" s="54">
        <v>0</v>
      </c>
      <c r="M60" s="54">
        <v>901</v>
      </c>
      <c r="N60" s="54">
        <v>57639</v>
      </c>
      <c r="O60" s="53">
        <v>53227</v>
      </c>
      <c r="P60" s="73">
        <f>IF(E60=0,,-F60/E60)</f>
        <v>0.6294131839262258</v>
      </c>
      <c r="Q60" s="73">
        <f>IF(E60=0,,-G60/E60)</f>
        <v>0.13351473071870895</v>
      </c>
      <c r="R60" s="79">
        <f>IF(E60=0,,I60/E60)</f>
        <v>0.07224620003753049</v>
      </c>
    </row>
    <row r="61" spans="1:18" ht="11.25" customHeight="1">
      <c r="A61" s="103"/>
      <c r="B61" s="31">
        <v>2006</v>
      </c>
      <c r="C61" s="67">
        <v>89608</v>
      </c>
      <c r="D61" s="68">
        <v>59132</v>
      </c>
      <c r="E61" s="67">
        <v>89608</v>
      </c>
      <c r="F61" s="69">
        <v>-171108</v>
      </c>
      <c r="G61" s="68">
        <v>-9455</v>
      </c>
      <c r="H61" s="70">
        <v>-21044</v>
      </c>
      <c r="I61" s="67">
        <v>-21044</v>
      </c>
      <c r="J61" s="67">
        <v>0</v>
      </c>
      <c r="K61" s="69">
        <v>177432</v>
      </c>
      <c r="L61" s="69">
        <v>0</v>
      </c>
      <c r="M61" s="69">
        <v>2280</v>
      </c>
      <c r="N61" s="69">
        <v>179712</v>
      </c>
      <c r="O61" s="68">
        <v>87622</v>
      </c>
      <c r="P61" s="80">
        <f>IF(E61=0,,-F61/E61)</f>
        <v>1.9095170074100527</v>
      </c>
      <c r="Q61" s="80">
        <f>IF(E61=0,,-G61/E61)</f>
        <v>0.10551513257744845</v>
      </c>
      <c r="R61" s="81">
        <f>IF(E61=0,,I61/E61)</f>
        <v>-0.23484510311579324</v>
      </c>
    </row>
    <row r="62" spans="1:18" ht="11.25" customHeight="1">
      <c r="A62" s="101" t="s">
        <v>52</v>
      </c>
      <c r="B62" s="28">
        <f>B64-2</f>
        <v>2004</v>
      </c>
      <c r="C62" s="64">
        <v>43879</v>
      </c>
      <c r="D62" s="63">
        <v>30248</v>
      </c>
      <c r="E62" s="64">
        <v>72610</v>
      </c>
      <c r="F62" s="65">
        <v>-48697</v>
      </c>
      <c r="G62" s="63">
        <v>-25906</v>
      </c>
      <c r="H62" s="66">
        <v>-10822</v>
      </c>
      <c r="I62" s="64">
        <v>-10822</v>
      </c>
      <c r="J62" s="64">
        <v>75434</v>
      </c>
      <c r="K62" s="65">
        <v>42725</v>
      </c>
      <c r="L62" s="65">
        <v>0</v>
      </c>
      <c r="M62" s="65">
        <v>0</v>
      </c>
      <c r="N62" s="65">
        <v>118159</v>
      </c>
      <c r="O62" s="63">
        <v>118159</v>
      </c>
      <c r="P62" s="77">
        <f>IF(E62=0,,-F62/E62)</f>
        <v>0.6706651976311803</v>
      </c>
      <c r="Q62" s="77">
        <f>IF(E62=0,,-G62/E62)</f>
        <v>0.35678281228480924</v>
      </c>
      <c r="R62" s="78">
        <f>IF(E62=0,,I62/E62)</f>
        <v>-0.1490428315659</v>
      </c>
    </row>
    <row r="63" spans="1:18" ht="11.25" customHeight="1">
      <c r="A63" s="102"/>
      <c r="B63" s="18">
        <f>B64-1</f>
        <v>2005</v>
      </c>
      <c r="C63" s="52">
        <v>35255</v>
      </c>
      <c r="D63" s="53">
        <v>21830</v>
      </c>
      <c r="E63" s="52">
        <v>46540</v>
      </c>
      <c r="F63" s="54">
        <v>-38090</v>
      </c>
      <c r="G63" s="53">
        <v>-19044</v>
      </c>
      <c r="H63" s="55">
        <v>-21607</v>
      </c>
      <c r="I63" s="52">
        <v>-21607</v>
      </c>
      <c r="J63" s="52">
        <v>62157</v>
      </c>
      <c r="K63" s="54">
        <v>48312</v>
      </c>
      <c r="L63" s="54">
        <v>0</v>
      </c>
      <c r="M63" s="54">
        <v>0</v>
      </c>
      <c r="N63" s="54">
        <v>110469</v>
      </c>
      <c r="O63" s="53">
        <v>103444</v>
      </c>
      <c r="P63" s="73">
        <f>IF(E63=0,,-F63/E63)</f>
        <v>0.8184357541899442</v>
      </c>
      <c r="Q63" s="73">
        <f>IF(E63=0,,-G63/E63)</f>
        <v>0.4091963902019768</v>
      </c>
      <c r="R63" s="79">
        <f>IF(E63=0,,I63/E63)</f>
        <v>-0.4642672969488612</v>
      </c>
    </row>
    <row r="64" spans="1:18" ht="11.25" customHeight="1">
      <c r="A64" s="103"/>
      <c r="B64" s="31">
        <v>2006</v>
      </c>
      <c r="C64" s="67">
        <v>34802</v>
      </c>
      <c r="D64" s="68">
        <v>19460</v>
      </c>
      <c r="E64" s="67">
        <v>45986</v>
      </c>
      <c r="F64" s="69">
        <v>-22819</v>
      </c>
      <c r="G64" s="68">
        <v>-14468</v>
      </c>
      <c r="H64" s="70">
        <v>-4177</v>
      </c>
      <c r="I64" s="67">
        <v>-4177</v>
      </c>
      <c r="J64" s="67">
        <v>50973</v>
      </c>
      <c r="K64" s="69">
        <v>44616</v>
      </c>
      <c r="L64" s="69">
        <v>0</v>
      </c>
      <c r="M64" s="69">
        <v>0</v>
      </c>
      <c r="N64" s="69">
        <v>95589</v>
      </c>
      <c r="O64" s="68">
        <v>88755</v>
      </c>
      <c r="P64" s="80">
        <f>IF(E64=0,,-F64/E64)</f>
        <v>0.49621623972513373</v>
      </c>
      <c r="Q64" s="80">
        <f>IF(E64=0,,-G64/E64)</f>
        <v>0.3146174922802592</v>
      </c>
      <c r="R64" s="81">
        <f>IF(E64=0,,I64/E64)</f>
        <v>-0.09083199234549645</v>
      </c>
    </row>
    <row r="65" spans="1:18" ht="11.25" customHeight="1">
      <c r="A65" s="101" t="s">
        <v>80</v>
      </c>
      <c r="B65" s="28">
        <f>B67-2</f>
        <v>2004</v>
      </c>
      <c r="C65" s="64">
        <v>76207</v>
      </c>
      <c r="D65" s="63">
        <v>76207</v>
      </c>
      <c r="E65" s="64">
        <v>75571</v>
      </c>
      <c r="F65" s="65">
        <v>-76405</v>
      </c>
      <c r="G65" s="63">
        <v>-1994</v>
      </c>
      <c r="H65" s="66">
        <v>-2316</v>
      </c>
      <c r="I65" s="64">
        <v>-2316</v>
      </c>
      <c r="J65" s="64">
        <v>6766</v>
      </c>
      <c r="K65" s="65">
        <v>17434</v>
      </c>
      <c r="L65" s="65">
        <v>0</v>
      </c>
      <c r="M65" s="65">
        <v>0</v>
      </c>
      <c r="N65" s="65">
        <v>24200</v>
      </c>
      <c r="O65" s="63">
        <v>24200</v>
      </c>
      <c r="P65" s="77">
        <f>IF(E65=0,,-F65/E65)</f>
        <v>1.0110359794100912</v>
      </c>
      <c r="Q65" s="77">
        <f>IF(E65=0,,-G65/E65)</f>
        <v>0.026385782906141245</v>
      </c>
      <c r="R65" s="78">
        <f>IF(E65=0,,I65/E65)</f>
        <v>-0.030646676635217213</v>
      </c>
    </row>
    <row r="66" spans="1:18" ht="11.25" customHeight="1">
      <c r="A66" s="102"/>
      <c r="B66" s="18">
        <f>B67-1</f>
        <v>2005</v>
      </c>
      <c r="C66" s="52">
        <v>119177</v>
      </c>
      <c r="D66" s="53">
        <v>119177</v>
      </c>
      <c r="E66" s="52">
        <v>116449</v>
      </c>
      <c r="F66" s="54">
        <v>-73773</v>
      </c>
      <c r="G66" s="53">
        <v>-5778</v>
      </c>
      <c r="H66" s="55">
        <v>37463</v>
      </c>
      <c r="I66" s="52">
        <v>37463</v>
      </c>
      <c r="J66" s="52">
        <v>9494</v>
      </c>
      <c r="K66" s="54">
        <v>30049</v>
      </c>
      <c r="L66" s="54">
        <v>0</v>
      </c>
      <c r="M66" s="54">
        <v>902</v>
      </c>
      <c r="N66" s="54">
        <v>40445</v>
      </c>
      <c r="O66" s="53">
        <v>40445</v>
      </c>
      <c r="P66" s="73">
        <f>IF(E66=0,,-F66/E66)</f>
        <v>0.6335219709915929</v>
      </c>
      <c r="Q66" s="73">
        <f>IF(E66=0,,-G66/E66)</f>
        <v>0.04961828783415916</v>
      </c>
      <c r="R66" s="79">
        <f>IF(E66=0,,I66/E66)</f>
        <v>0.3217116505938222</v>
      </c>
    </row>
    <row r="67" spans="1:18" ht="11.25" customHeight="1">
      <c r="A67" s="103"/>
      <c r="B67" s="31">
        <v>2006</v>
      </c>
      <c r="C67" s="67">
        <v>119969</v>
      </c>
      <c r="D67" s="68">
        <v>119969</v>
      </c>
      <c r="E67" s="67">
        <v>121594</v>
      </c>
      <c r="F67" s="69">
        <v>-52164</v>
      </c>
      <c r="G67" s="68">
        <v>-6374</v>
      </c>
      <c r="H67" s="70">
        <v>63976</v>
      </c>
      <c r="I67" s="67">
        <v>63976</v>
      </c>
      <c r="J67" s="67">
        <v>7869</v>
      </c>
      <c r="K67" s="69">
        <v>25504</v>
      </c>
      <c r="L67" s="69">
        <v>0</v>
      </c>
      <c r="M67" s="69">
        <v>765</v>
      </c>
      <c r="N67" s="69">
        <v>34138</v>
      </c>
      <c r="O67" s="68">
        <v>34138</v>
      </c>
      <c r="P67" s="80">
        <f>IF(E67=0,,-F67/E67)</f>
        <v>0.42900143099166077</v>
      </c>
      <c r="Q67" s="80">
        <f>IF(E67=0,,-G67/E67)</f>
        <v>0.052420349688306986</v>
      </c>
      <c r="R67" s="81">
        <f>IF(E67=0,,I67/E67)</f>
        <v>0.526144382124118</v>
      </c>
    </row>
    <row r="68" spans="1:18" ht="11.25" customHeight="1">
      <c r="A68" s="101" t="s">
        <v>67</v>
      </c>
      <c r="B68" s="28">
        <f>B70-2</f>
        <v>2004</v>
      </c>
      <c r="C68" s="64">
        <v>4321</v>
      </c>
      <c r="D68" s="63">
        <v>4577</v>
      </c>
      <c r="E68" s="64">
        <v>161956</v>
      </c>
      <c r="F68" s="65">
        <v>-68412</v>
      </c>
      <c r="G68" s="63">
        <v>-43414</v>
      </c>
      <c r="H68" s="66">
        <v>-7181</v>
      </c>
      <c r="I68" s="64">
        <v>-3504</v>
      </c>
      <c r="J68" s="64">
        <v>65570</v>
      </c>
      <c r="K68" s="65">
        <v>81841</v>
      </c>
      <c r="L68" s="65">
        <v>0</v>
      </c>
      <c r="M68" s="65">
        <v>0</v>
      </c>
      <c r="N68" s="65">
        <v>147411</v>
      </c>
      <c r="O68" s="63">
        <v>77534</v>
      </c>
      <c r="P68" s="77">
        <f>IF(E68=0,,-F68/E68)</f>
        <v>0.4224110252167255</v>
      </c>
      <c r="Q68" s="77">
        <f>IF(E68=0,,-G68/E68)</f>
        <v>0.2680604608659142</v>
      </c>
      <c r="R68" s="78">
        <f>IF(E68=0,,I68/E68)</f>
        <v>-0.021635505939884905</v>
      </c>
    </row>
    <row r="69" spans="1:18" ht="11.25" customHeight="1">
      <c r="A69" s="102"/>
      <c r="B69" s="18">
        <f>B70-1</f>
        <v>2005</v>
      </c>
      <c r="C69" s="52">
        <v>6065</v>
      </c>
      <c r="D69" s="53">
        <v>4007</v>
      </c>
      <c r="E69" s="52">
        <v>-2683</v>
      </c>
      <c r="F69" s="54">
        <v>4573</v>
      </c>
      <c r="G69" s="53">
        <v>-3906</v>
      </c>
      <c r="H69" s="55">
        <v>-5774</v>
      </c>
      <c r="I69" s="52">
        <v>25</v>
      </c>
      <c r="J69" s="52">
        <v>73864</v>
      </c>
      <c r="K69" s="54">
        <v>32671</v>
      </c>
      <c r="L69" s="54">
        <v>0</v>
      </c>
      <c r="M69" s="54">
        <v>0</v>
      </c>
      <c r="N69" s="54">
        <v>106535</v>
      </c>
      <c r="O69" s="53">
        <v>84489</v>
      </c>
      <c r="P69" s="73">
        <f>IF(E69=0,,-F69/E69)</f>
        <v>1.7044353335818114</v>
      </c>
      <c r="Q69" s="73">
        <f>IF(E69=0,,-G69/E69)</f>
        <v>-1.4558330227357437</v>
      </c>
      <c r="R69" s="79">
        <f>IF(E69=0,,I69/E69)</f>
        <v>-0.009317927692881103</v>
      </c>
    </row>
    <row r="70" spans="1:18" ht="11.25" customHeight="1">
      <c r="A70" s="103"/>
      <c r="B70" s="31">
        <v>2006</v>
      </c>
      <c r="C70" s="67">
        <v>150</v>
      </c>
      <c r="D70" s="68">
        <v>150</v>
      </c>
      <c r="E70" s="67">
        <v>5163</v>
      </c>
      <c r="F70" s="69">
        <v>22570</v>
      </c>
      <c r="G70" s="68">
        <v>-37</v>
      </c>
      <c r="H70" s="70">
        <v>5650</v>
      </c>
      <c r="I70" s="67">
        <v>-98</v>
      </c>
      <c r="J70" s="67">
        <v>68851</v>
      </c>
      <c r="K70" s="69">
        <v>10101</v>
      </c>
      <c r="L70" s="69">
        <v>0</v>
      </c>
      <c r="M70" s="69">
        <v>0</v>
      </c>
      <c r="N70" s="69">
        <v>78952</v>
      </c>
      <c r="O70" s="68">
        <v>78952</v>
      </c>
      <c r="P70" s="80">
        <f>IF(E70=0,,-F70/E70)</f>
        <v>-4.371489444121635</v>
      </c>
      <c r="Q70" s="80">
        <f>IF(E70=0,,-G70/E70)</f>
        <v>0.007166376137904319</v>
      </c>
      <c r="R70" s="81">
        <f>IF(E70=0,,I70/E70)</f>
        <v>-0.018981212473368196</v>
      </c>
    </row>
    <row r="71" spans="1:18" ht="11.25" customHeight="1">
      <c r="A71" s="101" t="s">
        <v>53</v>
      </c>
      <c r="B71" s="28">
        <f>B73-2</f>
        <v>2004</v>
      </c>
      <c r="C71" s="64">
        <v>530676</v>
      </c>
      <c r="D71" s="63">
        <v>254184</v>
      </c>
      <c r="E71" s="64">
        <v>492902</v>
      </c>
      <c r="F71" s="65">
        <v>-112513</v>
      </c>
      <c r="G71" s="63">
        <v>-235039</v>
      </c>
      <c r="H71" s="66">
        <v>20397</v>
      </c>
      <c r="I71" s="64">
        <v>20397</v>
      </c>
      <c r="J71" s="64">
        <v>352146</v>
      </c>
      <c r="K71" s="65">
        <v>8292</v>
      </c>
      <c r="L71" s="65">
        <v>0</v>
      </c>
      <c r="M71" s="65">
        <v>200</v>
      </c>
      <c r="N71" s="65">
        <v>360638</v>
      </c>
      <c r="O71" s="63">
        <v>104888</v>
      </c>
      <c r="P71" s="77">
        <f>IF(E71=0,,-F71/E71)</f>
        <v>0.22826647081975726</v>
      </c>
      <c r="Q71" s="77">
        <f>IF(E71=0,,-G71/E71)</f>
        <v>0.47684732462030993</v>
      </c>
      <c r="R71" s="78">
        <f>IF(E71=0,,I71/E71)</f>
        <v>0.041381451079524935</v>
      </c>
    </row>
    <row r="72" spans="1:18" ht="11.25" customHeight="1">
      <c r="A72" s="102"/>
      <c r="B72" s="18">
        <f>B73-1</f>
        <v>2005</v>
      </c>
      <c r="C72" s="52">
        <v>545502</v>
      </c>
      <c r="D72" s="53">
        <v>275963</v>
      </c>
      <c r="E72" s="52">
        <v>516118</v>
      </c>
      <c r="F72" s="54">
        <v>-106859</v>
      </c>
      <c r="G72" s="53">
        <v>-250110</v>
      </c>
      <c r="H72" s="55">
        <v>23810</v>
      </c>
      <c r="I72" s="52">
        <v>23810</v>
      </c>
      <c r="J72" s="52">
        <v>381530</v>
      </c>
      <c r="K72" s="54">
        <v>6447</v>
      </c>
      <c r="L72" s="54">
        <v>0</v>
      </c>
      <c r="M72" s="54">
        <v>200</v>
      </c>
      <c r="N72" s="54">
        <v>388177</v>
      </c>
      <c r="O72" s="53">
        <v>118392</v>
      </c>
      <c r="P72" s="73">
        <f>IF(E72=0,,-F72/E72)</f>
        <v>0.20704373805990103</v>
      </c>
      <c r="Q72" s="73">
        <f>IF(E72=0,,-G72/E72)</f>
        <v>0.4845984832925804</v>
      </c>
      <c r="R72" s="79">
        <f>IF(E72=0,,I72/E72)</f>
        <v>0.046132861089905795</v>
      </c>
    </row>
    <row r="73" spans="1:18" ht="11.25" customHeight="1">
      <c r="A73" s="103"/>
      <c r="B73" s="31">
        <v>2006</v>
      </c>
      <c r="C73" s="67">
        <v>578909</v>
      </c>
      <c r="D73" s="68">
        <v>285465</v>
      </c>
      <c r="E73" s="67">
        <v>558406</v>
      </c>
      <c r="F73" s="69">
        <v>-209273</v>
      </c>
      <c r="G73" s="68">
        <v>-239092</v>
      </c>
      <c r="H73" s="70">
        <v>34039</v>
      </c>
      <c r="I73" s="67">
        <v>34039</v>
      </c>
      <c r="J73" s="67">
        <v>402033</v>
      </c>
      <c r="K73" s="69">
        <v>5891</v>
      </c>
      <c r="L73" s="69">
        <v>0</v>
      </c>
      <c r="M73" s="69">
        <v>200</v>
      </c>
      <c r="N73" s="69">
        <v>408124</v>
      </c>
      <c r="O73" s="68">
        <v>123560</v>
      </c>
      <c r="P73" s="80">
        <f>IF(E73=0,,-F73/E73)</f>
        <v>0.37476853758734685</v>
      </c>
      <c r="Q73" s="80">
        <f>IF(E73=0,,-G73/E73)</f>
        <v>0.42816875176842656</v>
      </c>
      <c r="R73" s="81">
        <f>IF(E73=0,,I73/E73)</f>
        <v>0.06095743956905907</v>
      </c>
    </row>
    <row r="74" spans="1:18" ht="11.25" customHeight="1">
      <c r="A74" s="101" t="s">
        <v>54</v>
      </c>
      <c r="B74" s="28">
        <f>B76-2</f>
        <v>2004</v>
      </c>
      <c r="C74" s="64">
        <v>258000</v>
      </c>
      <c r="D74" s="63">
        <v>213012</v>
      </c>
      <c r="E74" s="64">
        <v>243364</v>
      </c>
      <c r="F74" s="65">
        <v>-154631</v>
      </c>
      <c r="G74" s="63">
        <v>-46737</v>
      </c>
      <c r="H74" s="66">
        <v>18723</v>
      </c>
      <c r="I74" s="64">
        <v>18723</v>
      </c>
      <c r="J74" s="64">
        <v>98344</v>
      </c>
      <c r="K74" s="65">
        <v>43718</v>
      </c>
      <c r="L74" s="65">
        <v>0</v>
      </c>
      <c r="M74" s="65">
        <v>1300</v>
      </c>
      <c r="N74" s="65">
        <v>143362</v>
      </c>
      <c r="O74" s="63">
        <v>141167</v>
      </c>
      <c r="P74" s="77">
        <f>IF(E74=0,,-F74/E74)</f>
        <v>0.6353897864926612</v>
      </c>
      <c r="Q74" s="77">
        <f>IF(E74=0,,-G74/E74)</f>
        <v>0.19204565999901382</v>
      </c>
      <c r="R74" s="78">
        <f>IF(E74=0,,I74/E74)</f>
        <v>0.07693413980703802</v>
      </c>
    </row>
    <row r="75" spans="1:18" ht="11.25" customHeight="1">
      <c r="A75" s="102"/>
      <c r="B75" s="18">
        <f>B76-1</f>
        <v>2005</v>
      </c>
      <c r="C75" s="52">
        <v>322223</v>
      </c>
      <c r="D75" s="53">
        <v>253188</v>
      </c>
      <c r="E75" s="52">
        <v>300486</v>
      </c>
      <c r="F75" s="54">
        <v>-220297</v>
      </c>
      <c r="G75" s="53">
        <v>-61102</v>
      </c>
      <c r="H75" s="55">
        <v>21599</v>
      </c>
      <c r="I75" s="52">
        <v>21599</v>
      </c>
      <c r="J75" s="52">
        <v>120081</v>
      </c>
      <c r="K75" s="54">
        <v>79677</v>
      </c>
      <c r="L75" s="54">
        <v>0</v>
      </c>
      <c r="M75" s="54">
        <v>1746</v>
      </c>
      <c r="N75" s="54">
        <v>201504</v>
      </c>
      <c r="O75" s="53">
        <v>183100</v>
      </c>
      <c r="P75" s="73">
        <f>IF(E75=0,,-F75/E75)</f>
        <v>0.7331356535745426</v>
      </c>
      <c r="Q75" s="73">
        <f>IF(E75=0,,-G75/E75)</f>
        <v>0.203343916189107</v>
      </c>
      <c r="R75" s="79">
        <f>IF(E75=0,,I75/E75)</f>
        <v>0.0718802207091179</v>
      </c>
    </row>
    <row r="76" spans="1:18" ht="11.25" customHeight="1">
      <c r="A76" s="103"/>
      <c r="B76" s="31">
        <v>2006</v>
      </c>
      <c r="C76" s="67">
        <v>530441</v>
      </c>
      <c r="D76" s="68">
        <v>489758</v>
      </c>
      <c r="E76" s="67">
        <v>424225</v>
      </c>
      <c r="F76" s="69">
        <v>-329985</v>
      </c>
      <c r="G76" s="68">
        <v>-92040</v>
      </c>
      <c r="H76" s="70">
        <v>-16876</v>
      </c>
      <c r="I76" s="67">
        <v>-16876</v>
      </c>
      <c r="J76" s="67">
        <v>226297</v>
      </c>
      <c r="K76" s="69">
        <v>174830</v>
      </c>
      <c r="L76" s="69">
        <v>0</v>
      </c>
      <c r="M76" s="69">
        <v>5455</v>
      </c>
      <c r="N76" s="69">
        <v>406582</v>
      </c>
      <c r="O76" s="68">
        <v>382001</v>
      </c>
      <c r="P76" s="80">
        <f>IF(E76=0,,-F76/E76)</f>
        <v>0.7778537332783311</v>
      </c>
      <c r="Q76" s="80">
        <f>IF(E76=0,,-G76/E76)</f>
        <v>0.2169603394425128</v>
      </c>
      <c r="R76" s="81">
        <f>IF(E76=0,,I76/E76)</f>
        <v>-0.03978077671047204</v>
      </c>
    </row>
    <row r="77" spans="1:18" ht="11.25" customHeight="1">
      <c r="A77" s="101" t="s">
        <v>55</v>
      </c>
      <c r="B77" s="28">
        <f>B79-2</f>
        <v>2004</v>
      </c>
      <c r="C77" s="64">
        <v>59504</v>
      </c>
      <c r="D77" s="63">
        <v>38746</v>
      </c>
      <c r="E77" s="64">
        <v>100368</v>
      </c>
      <c r="F77" s="65">
        <v>-9817</v>
      </c>
      <c r="G77" s="63">
        <v>-13787</v>
      </c>
      <c r="H77" s="66">
        <v>-41941</v>
      </c>
      <c r="I77" s="64">
        <v>-41941</v>
      </c>
      <c r="J77" s="64">
        <v>62961</v>
      </c>
      <c r="K77" s="65">
        <v>42653</v>
      </c>
      <c r="L77" s="65">
        <v>0</v>
      </c>
      <c r="M77" s="65">
        <v>2035</v>
      </c>
      <c r="N77" s="65">
        <v>107649</v>
      </c>
      <c r="O77" s="63">
        <v>98771</v>
      </c>
      <c r="P77" s="77">
        <f>IF(E77=0,,-F77/E77)</f>
        <v>0.09781005898294277</v>
      </c>
      <c r="Q77" s="77">
        <f>IF(E77=0,,-G77/E77)</f>
        <v>0.13736449864498645</v>
      </c>
      <c r="R77" s="78">
        <f>IF(E77=0,,I77/E77)</f>
        <v>-0.41787223019289016</v>
      </c>
    </row>
    <row r="78" spans="1:18" ht="11.25" customHeight="1">
      <c r="A78" s="102"/>
      <c r="B78" s="18">
        <f>B79-1</f>
        <v>2005</v>
      </c>
      <c r="C78" s="52">
        <v>26248</v>
      </c>
      <c r="D78" s="53">
        <v>9189</v>
      </c>
      <c r="E78" s="52">
        <v>29032</v>
      </c>
      <c r="F78" s="54">
        <v>-23133</v>
      </c>
      <c r="G78" s="53">
        <v>-3893</v>
      </c>
      <c r="H78" s="55">
        <v>-61237</v>
      </c>
      <c r="I78" s="52">
        <v>-61237</v>
      </c>
      <c r="J78" s="52">
        <v>11021</v>
      </c>
      <c r="K78" s="54">
        <v>58206</v>
      </c>
      <c r="L78" s="54">
        <v>0</v>
      </c>
      <c r="M78" s="54">
        <v>1517</v>
      </c>
      <c r="N78" s="54">
        <v>70744</v>
      </c>
      <c r="O78" s="53">
        <v>65794</v>
      </c>
      <c r="P78" s="73">
        <f>IF(E78=0,,-F78/E78)</f>
        <v>0.7968104160925875</v>
      </c>
      <c r="Q78" s="73">
        <f>IF(E78=0,,-G78/E78)</f>
        <v>0.13409341416368145</v>
      </c>
      <c r="R78" s="79">
        <f>IF(E78=0,,I78/E78)</f>
        <v>-2.1092931937172774</v>
      </c>
    </row>
    <row r="79" spans="1:18" ht="11.25" customHeight="1">
      <c r="A79" s="103"/>
      <c r="B79" s="31">
        <v>2006</v>
      </c>
      <c r="C79" s="67">
        <v>26158</v>
      </c>
      <c r="D79" s="68">
        <v>15456</v>
      </c>
      <c r="E79" s="67">
        <v>26529</v>
      </c>
      <c r="F79" s="69">
        <v>-8859</v>
      </c>
      <c r="G79" s="68">
        <v>-3078</v>
      </c>
      <c r="H79" s="70">
        <v>274</v>
      </c>
      <c r="I79" s="67">
        <v>192</v>
      </c>
      <c r="J79" s="67">
        <v>10650</v>
      </c>
      <c r="K79" s="69">
        <v>61634</v>
      </c>
      <c r="L79" s="69">
        <v>0</v>
      </c>
      <c r="M79" s="69">
        <v>3021</v>
      </c>
      <c r="N79" s="69">
        <v>75305</v>
      </c>
      <c r="O79" s="68">
        <v>70252</v>
      </c>
      <c r="P79" s="80">
        <f>IF(E79=0,,-F79/E79)</f>
        <v>0.3339364469071582</v>
      </c>
      <c r="Q79" s="80">
        <f>IF(E79=0,,-G79/E79)</f>
        <v>0.11602397376455954</v>
      </c>
      <c r="R79" s="81">
        <f>IF(E79=0,,I79/E79)</f>
        <v>0.007237362885898451</v>
      </c>
    </row>
    <row r="80" spans="1:18" ht="11.25" customHeight="1">
      <c r="A80" s="101" t="s">
        <v>63</v>
      </c>
      <c r="B80" s="28">
        <f>B82-2</f>
        <v>2004</v>
      </c>
      <c r="C80" s="64">
        <v>119586</v>
      </c>
      <c r="D80" s="63">
        <v>59533</v>
      </c>
      <c r="E80" s="64">
        <v>107113</v>
      </c>
      <c r="F80" s="65">
        <v>-97200</v>
      </c>
      <c r="G80" s="63">
        <v>-21908</v>
      </c>
      <c r="H80" s="66">
        <v>-11772</v>
      </c>
      <c r="I80" s="64">
        <v>-11772</v>
      </c>
      <c r="J80" s="64">
        <v>58773</v>
      </c>
      <c r="K80" s="65">
        <v>62631</v>
      </c>
      <c r="L80" s="65">
        <v>0</v>
      </c>
      <c r="M80" s="65">
        <v>2759</v>
      </c>
      <c r="N80" s="65">
        <v>124163</v>
      </c>
      <c r="O80" s="63">
        <v>72377</v>
      </c>
      <c r="P80" s="77">
        <f>IF(E80=0,,-F80/E80)</f>
        <v>0.907452876868354</v>
      </c>
      <c r="Q80" s="77">
        <f>IF(E80=0,,-G80/E80)</f>
        <v>0.20453166282337346</v>
      </c>
      <c r="R80" s="78">
        <f>IF(E80=0,,I80/E80)</f>
        <v>-0.10990262619850065</v>
      </c>
    </row>
    <row r="81" spans="1:18" ht="11.25" customHeight="1">
      <c r="A81" s="102"/>
      <c r="B81" s="18">
        <f>B82-1</f>
        <v>2005</v>
      </c>
      <c r="C81" s="52">
        <v>158302</v>
      </c>
      <c r="D81" s="53">
        <v>116350</v>
      </c>
      <c r="E81" s="52">
        <v>130424</v>
      </c>
      <c r="F81" s="54">
        <v>-127311</v>
      </c>
      <c r="G81" s="53">
        <v>-34224</v>
      </c>
      <c r="H81" s="55">
        <v>-29358</v>
      </c>
      <c r="I81" s="52">
        <v>-29358</v>
      </c>
      <c r="J81" s="52">
        <v>86651</v>
      </c>
      <c r="K81" s="54">
        <v>97424</v>
      </c>
      <c r="L81" s="54">
        <v>0</v>
      </c>
      <c r="M81" s="54">
        <v>3777</v>
      </c>
      <c r="N81" s="54">
        <v>187852</v>
      </c>
      <c r="O81" s="53">
        <v>150699</v>
      </c>
      <c r="P81" s="73">
        <f>IF(E81=0,,-F81/E81)</f>
        <v>0.9761316935533337</v>
      </c>
      <c r="Q81" s="73">
        <f>IF(E81=0,,-G81/E81)</f>
        <v>0.2624056922038889</v>
      </c>
      <c r="R81" s="79">
        <f>IF(E81=0,,I81/E81)</f>
        <v>-0.2250966079862602</v>
      </c>
    </row>
    <row r="82" spans="1:18" ht="11.25" customHeight="1">
      <c r="A82" s="103"/>
      <c r="B82" s="31">
        <v>2006</v>
      </c>
      <c r="C82" s="67">
        <v>199200</v>
      </c>
      <c r="D82" s="68">
        <v>173239</v>
      </c>
      <c r="E82" s="67">
        <v>179786</v>
      </c>
      <c r="F82" s="69">
        <v>-142527</v>
      </c>
      <c r="G82" s="68">
        <v>-43373</v>
      </c>
      <c r="H82" s="70">
        <v>-8098</v>
      </c>
      <c r="I82" s="67">
        <v>-8098</v>
      </c>
      <c r="J82" s="67">
        <v>106066</v>
      </c>
      <c r="K82" s="69">
        <v>120265</v>
      </c>
      <c r="L82" s="69">
        <v>0</v>
      </c>
      <c r="M82" s="69">
        <v>4962</v>
      </c>
      <c r="N82" s="69">
        <v>231293</v>
      </c>
      <c r="O82" s="68">
        <v>203051</v>
      </c>
      <c r="P82" s="80">
        <f>IF(E82=0,,-F82/E82)</f>
        <v>0.7927591692345344</v>
      </c>
      <c r="Q82" s="80">
        <f>IF(E82=0,,-G82/E82)</f>
        <v>0.24124792809228748</v>
      </c>
      <c r="R82" s="81">
        <f>IF(E82=0,,I82/E82)</f>
        <v>-0.04504243934455408</v>
      </c>
    </row>
    <row r="83" spans="1:18" ht="11.25" customHeight="1">
      <c r="A83" s="101" t="s">
        <v>56</v>
      </c>
      <c r="B83" s="28">
        <f>B85-2</f>
        <v>2004</v>
      </c>
      <c r="C83" s="64">
        <v>9514228</v>
      </c>
      <c r="D83" s="63">
        <v>9241141</v>
      </c>
      <c r="E83" s="64">
        <v>9285508</v>
      </c>
      <c r="F83" s="65">
        <v>-7041530</v>
      </c>
      <c r="G83" s="63">
        <v>-1482252</v>
      </c>
      <c r="H83" s="66">
        <v>1293874</v>
      </c>
      <c r="I83" s="64">
        <v>1285739</v>
      </c>
      <c r="J83" s="64">
        <v>3884815</v>
      </c>
      <c r="K83" s="65">
        <v>14474262</v>
      </c>
      <c r="L83" s="65">
        <v>2772788</v>
      </c>
      <c r="M83" s="65">
        <v>259729</v>
      </c>
      <c r="N83" s="65">
        <v>21391594</v>
      </c>
      <c r="O83" s="63">
        <v>20280756</v>
      </c>
      <c r="P83" s="77">
        <f>IF(E83=0,,-F83/E83)</f>
        <v>0.7583354620985734</v>
      </c>
      <c r="Q83" s="77">
        <f>IF(E83=0,,-G83/E83)</f>
        <v>0.1596306847185959</v>
      </c>
      <c r="R83" s="78">
        <f>IF(E83=0,,I83/E83)</f>
        <v>0.13846727610379528</v>
      </c>
    </row>
    <row r="84" spans="1:18" ht="11.25" customHeight="1">
      <c r="A84" s="102"/>
      <c r="B84" s="18">
        <f>B85-1</f>
        <v>2005</v>
      </c>
      <c r="C84" s="52">
        <v>9858069</v>
      </c>
      <c r="D84" s="53">
        <v>9626519</v>
      </c>
      <c r="E84" s="52">
        <v>9688103</v>
      </c>
      <c r="F84" s="54">
        <v>-7728702</v>
      </c>
      <c r="G84" s="53">
        <v>-1584726</v>
      </c>
      <c r="H84" s="55">
        <v>1194368</v>
      </c>
      <c r="I84" s="52">
        <v>1211094</v>
      </c>
      <c r="J84" s="52">
        <v>4054781</v>
      </c>
      <c r="K84" s="54">
        <v>16059749</v>
      </c>
      <c r="L84" s="54">
        <v>2934706</v>
      </c>
      <c r="M84" s="54">
        <v>253449</v>
      </c>
      <c r="N84" s="54">
        <v>23302685</v>
      </c>
      <c r="O84" s="53">
        <v>22261999</v>
      </c>
      <c r="P84" s="73">
        <f>IF(E84=0,,-F84/E84)</f>
        <v>0.7977518405822068</v>
      </c>
      <c r="Q84" s="73">
        <f>IF(E84=0,,-G84/E84)</f>
        <v>0.16357443763758497</v>
      </c>
      <c r="R84" s="79">
        <f>IF(E84=0,,I84/E84)</f>
        <v>0.1250083736723278</v>
      </c>
    </row>
    <row r="85" spans="1:18" ht="11.25" customHeight="1">
      <c r="A85" s="103"/>
      <c r="B85" s="31">
        <v>2006</v>
      </c>
      <c r="C85" s="67">
        <v>10098989</v>
      </c>
      <c r="D85" s="68">
        <v>9873795</v>
      </c>
      <c r="E85" s="67">
        <v>9957909</v>
      </c>
      <c r="F85" s="69">
        <v>-9594404</v>
      </c>
      <c r="G85" s="68">
        <v>-1437458</v>
      </c>
      <c r="H85" s="70">
        <v>-530534</v>
      </c>
      <c r="I85" s="67">
        <v>-541666</v>
      </c>
      <c r="J85" s="67">
        <v>4195861</v>
      </c>
      <c r="K85" s="69">
        <v>19018785</v>
      </c>
      <c r="L85" s="69">
        <v>3082501</v>
      </c>
      <c r="M85" s="69">
        <v>940722</v>
      </c>
      <c r="N85" s="69">
        <v>27237869</v>
      </c>
      <c r="O85" s="68">
        <v>26276297</v>
      </c>
      <c r="P85" s="80">
        <f>IF(E85=0,,-F85/E85)</f>
        <v>0.9634958503838507</v>
      </c>
      <c r="Q85" s="80">
        <f>IF(E85=0,,-G85/E85)</f>
        <v>0.14435339788704638</v>
      </c>
      <c r="R85" s="81">
        <f>IF(E85=0,,I85/E85)</f>
        <v>-0.05439555633617459</v>
      </c>
    </row>
    <row r="86" spans="1:18" ht="11.25" customHeight="1">
      <c r="A86" s="101" t="s">
        <v>68</v>
      </c>
      <c r="B86" s="28">
        <f>B88-2</f>
        <v>2004</v>
      </c>
      <c r="C86" s="64">
        <v>53496</v>
      </c>
      <c r="D86" s="63">
        <v>19047</v>
      </c>
      <c r="E86" s="64">
        <v>53215</v>
      </c>
      <c r="F86" s="65">
        <v>-4492</v>
      </c>
      <c r="G86" s="63">
        <v>-2077</v>
      </c>
      <c r="H86" s="66">
        <v>12510</v>
      </c>
      <c r="I86" s="64">
        <v>12510</v>
      </c>
      <c r="J86" s="64">
        <v>281</v>
      </c>
      <c r="K86" s="65">
        <v>4144</v>
      </c>
      <c r="L86" s="65">
        <v>0</v>
      </c>
      <c r="M86" s="65">
        <v>0</v>
      </c>
      <c r="N86" s="65">
        <v>4425</v>
      </c>
      <c r="O86" s="63">
        <v>4132</v>
      </c>
      <c r="P86" s="77">
        <f>IF(E86=0,,-F86/E86)</f>
        <v>0.08441228976792257</v>
      </c>
      <c r="Q86" s="77">
        <f>IF(E86=0,,-G86/E86)</f>
        <v>0.03903034858592502</v>
      </c>
      <c r="R86" s="78">
        <f>IF(E86=0,,I86/E86)</f>
        <v>0.2350840928309687</v>
      </c>
    </row>
    <row r="87" spans="1:18" ht="11.25" customHeight="1">
      <c r="A87" s="102"/>
      <c r="B87" s="18">
        <f>B88-1</f>
        <v>2005</v>
      </c>
      <c r="C87" s="52">
        <v>51463</v>
      </c>
      <c r="D87" s="53">
        <v>23867</v>
      </c>
      <c r="E87" s="52">
        <v>51446</v>
      </c>
      <c r="F87" s="54">
        <v>-2990</v>
      </c>
      <c r="G87" s="53">
        <v>-2234</v>
      </c>
      <c r="H87" s="55">
        <v>12212</v>
      </c>
      <c r="I87" s="52">
        <v>12212</v>
      </c>
      <c r="J87" s="52">
        <v>298</v>
      </c>
      <c r="K87" s="54">
        <v>5233</v>
      </c>
      <c r="L87" s="54">
        <v>0</v>
      </c>
      <c r="M87" s="54">
        <v>0</v>
      </c>
      <c r="N87" s="54">
        <v>5531</v>
      </c>
      <c r="O87" s="53">
        <v>4220</v>
      </c>
      <c r="P87" s="73">
        <f>IF(E87=0,,-F87/E87)</f>
        <v>0.058119192940170275</v>
      </c>
      <c r="Q87" s="73">
        <f>IF(E87=0,,-G87/E87)</f>
        <v>0.04342417291917739</v>
      </c>
      <c r="R87" s="79">
        <f>IF(E87=0,,I87/E87)</f>
        <v>0.23737511176767873</v>
      </c>
    </row>
    <row r="88" spans="1:18" ht="11.25" customHeight="1">
      <c r="A88" s="103"/>
      <c r="B88" s="31">
        <v>2006</v>
      </c>
      <c r="C88" s="67">
        <v>57875</v>
      </c>
      <c r="D88" s="68">
        <v>29845</v>
      </c>
      <c r="E88" s="67">
        <v>57938</v>
      </c>
      <c r="F88" s="69">
        <v>-2185</v>
      </c>
      <c r="G88" s="68">
        <v>-2152</v>
      </c>
      <c r="H88" s="70">
        <v>16814</v>
      </c>
      <c r="I88" s="67">
        <v>16525</v>
      </c>
      <c r="J88" s="67">
        <v>300</v>
      </c>
      <c r="K88" s="69">
        <v>2662</v>
      </c>
      <c r="L88" s="69">
        <v>0</v>
      </c>
      <c r="M88" s="69">
        <v>0</v>
      </c>
      <c r="N88" s="69">
        <v>2962</v>
      </c>
      <c r="O88" s="68">
        <v>1679</v>
      </c>
      <c r="P88" s="80">
        <f>IF(E88=0,,-F88/E88)</f>
        <v>0.03771272739825331</v>
      </c>
      <c r="Q88" s="80">
        <f>IF(E88=0,,-G88/E88)</f>
        <v>0.03714315302564811</v>
      </c>
      <c r="R88" s="81">
        <f>IF(E88=0,,I88/E88)</f>
        <v>0.28521868203942147</v>
      </c>
    </row>
    <row r="89" spans="1:18" ht="11.25" customHeight="1">
      <c r="A89" s="101" t="s">
        <v>57</v>
      </c>
      <c r="B89" s="28">
        <f>B91-2</f>
        <v>2004</v>
      </c>
      <c r="C89" s="64">
        <v>2107084</v>
      </c>
      <c r="D89" s="63">
        <v>1416224</v>
      </c>
      <c r="E89" s="64">
        <v>2102110</v>
      </c>
      <c r="F89" s="65">
        <v>-1501595</v>
      </c>
      <c r="G89" s="63">
        <v>-243886</v>
      </c>
      <c r="H89" s="66">
        <v>463344</v>
      </c>
      <c r="I89" s="64">
        <v>459565</v>
      </c>
      <c r="J89" s="64">
        <v>1187624</v>
      </c>
      <c r="K89" s="65">
        <v>6376258</v>
      </c>
      <c r="L89" s="65">
        <v>120202</v>
      </c>
      <c r="M89" s="65">
        <v>15167</v>
      </c>
      <c r="N89" s="65">
        <v>7699251</v>
      </c>
      <c r="O89" s="63">
        <v>6173760</v>
      </c>
      <c r="P89" s="77">
        <f>IF(E89=0,,-F89/E89)</f>
        <v>0.7143275090266447</v>
      </c>
      <c r="Q89" s="77">
        <f>IF(E89=0,,-G89/E89)</f>
        <v>0.11601961838343379</v>
      </c>
      <c r="R89" s="78">
        <f>IF(E89=0,,I89/E89)</f>
        <v>0.21862081432465474</v>
      </c>
    </row>
    <row r="90" spans="1:18" ht="11.25" customHeight="1">
      <c r="A90" s="102"/>
      <c r="B90" s="18">
        <f>B91-1</f>
        <v>2005</v>
      </c>
      <c r="C90" s="52">
        <v>2291740</v>
      </c>
      <c r="D90" s="53">
        <v>1526248</v>
      </c>
      <c r="E90" s="52">
        <v>2121597</v>
      </c>
      <c r="F90" s="54">
        <v>-1316002</v>
      </c>
      <c r="G90" s="53">
        <v>-238001</v>
      </c>
      <c r="H90" s="55">
        <v>606873</v>
      </c>
      <c r="I90" s="52">
        <v>588715</v>
      </c>
      <c r="J90" s="52">
        <v>1244256</v>
      </c>
      <c r="K90" s="54">
        <v>6378934</v>
      </c>
      <c r="L90" s="54">
        <v>177770</v>
      </c>
      <c r="M90" s="54">
        <v>186068</v>
      </c>
      <c r="N90" s="54">
        <v>7987028</v>
      </c>
      <c r="O90" s="53">
        <v>6416731</v>
      </c>
      <c r="P90" s="73">
        <f>IF(E90=0,,-F90/E90)</f>
        <v>0.6202883959583276</v>
      </c>
      <c r="Q90" s="73">
        <f>IF(E90=0,,-G90/E90)</f>
        <v>0.11218011714760155</v>
      </c>
      <c r="R90" s="79">
        <f>IF(E90=0,,I90/E90)</f>
        <v>0.2774867234446504</v>
      </c>
    </row>
    <row r="91" spans="1:18" ht="11.25" customHeight="1">
      <c r="A91" s="103"/>
      <c r="B91" s="31">
        <v>2006</v>
      </c>
      <c r="C91" s="67">
        <v>2387179</v>
      </c>
      <c r="D91" s="68">
        <v>1517069</v>
      </c>
      <c r="E91" s="67">
        <v>2130104</v>
      </c>
      <c r="F91" s="69">
        <v>-1607023</v>
      </c>
      <c r="G91" s="68">
        <v>-247379</v>
      </c>
      <c r="H91" s="70">
        <v>420246</v>
      </c>
      <c r="I91" s="67">
        <v>415775</v>
      </c>
      <c r="J91" s="67">
        <v>1732454</v>
      </c>
      <c r="K91" s="69">
        <v>6830100</v>
      </c>
      <c r="L91" s="69">
        <v>202394</v>
      </c>
      <c r="M91" s="69">
        <v>222024</v>
      </c>
      <c r="N91" s="69">
        <v>8986972</v>
      </c>
      <c r="O91" s="68">
        <v>7359973</v>
      </c>
      <c r="P91" s="80">
        <f>IF(E91=0,,-F91/E91)</f>
        <v>0.7544340558019702</v>
      </c>
      <c r="Q91" s="80">
        <f>IF(E91=0,,-G91/E91)</f>
        <v>0.11613470515993585</v>
      </c>
      <c r="R91" s="81">
        <f>IF(E91=0,,I91/E91)</f>
        <v>0.19519000011267054</v>
      </c>
    </row>
  </sheetData>
  <mergeCells count="28"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674535</v>
      </c>
      <c r="D7" s="15">
        <v>418661</v>
      </c>
      <c r="E7" s="15">
        <v>1676</v>
      </c>
      <c r="F7" s="15">
        <v>-2556446</v>
      </c>
      <c r="G7" s="15">
        <v>0</v>
      </c>
      <c r="H7" s="15">
        <v>0</v>
      </c>
      <c r="I7" s="15">
        <v>-81968</v>
      </c>
      <c r="J7" s="15">
        <v>-132834</v>
      </c>
      <c r="K7" s="15">
        <v>0</v>
      </c>
      <c r="L7" s="16">
        <v>-1676376</v>
      </c>
      <c r="M7" s="83">
        <f>IF(C7=0,,-F7/C7)</f>
        <v>3.7899382537599977</v>
      </c>
      <c r="N7" s="83">
        <f>IF(C7=0,,-I7/C7)</f>
        <v>0.12151778632687703</v>
      </c>
      <c r="O7" s="84">
        <f>IF(C7=0,,L7/C7)</f>
        <v>-2.485232048744691</v>
      </c>
    </row>
    <row r="8" spans="1:15" ht="11.25" customHeight="1">
      <c r="A8" s="17"/>
      <c r="B8" s="18">
        <f>B9-1</f>
        <v>2005</v>
      </c>
      <c r="C8" s="19">
        <v>697192</v>
      </c>
      <c r="D8" s="20">
        <v>347850</v>
      </c>
      <c r="E8" s="20">
        <v>1604</v>
      </c>
      <c r="F8" s="20">
        <v>-1926267</v>
      </c>
      <c r="G8" s="20">
        <v>0</v>
      </c>
      <c r="H8" s="20">
        <v>0</v>
      </c>
      <c r="I8" s="20">
        <v>-100777</v>
      </c>
      <c r="J8" s="20">
        <v>-96822</v>
      </c>
      <c r="K8" s="20">
        <v>0</v>
      </c>
      <c r="L8" s="21">
        <v>-1077220</v>
      </c>
      <c r="M8" s="85">
        <f>IF(C8=0,,-F8/C8)</f>
        <v>2.76289314851576</v>
      </c>
      <c r="N8" s="85">
        <f>IF(C8=0,,-I8/C8)</f>
        <v>0.14454698275367475</v>
      </c>
      <c r="O8" s="86">
        <f>IF(C8=0,,L8/C8)</f>
        <v>-1.5450837072140817</v>
      </c>
    </row>
    <row r="9" spans="1:15" ht="11.25" customHeight="1" thickBot="1">
      <c r="A9" s="22"/>
      <c r="B9" s="97">
        <v>2006</v>
      </c>
      <c r="C9" s="23">
        <v>759150</v>
      </c>
      <c r="D9" s="24">
        <v>475341</v>
      </c>
      <c r="E9" s="24">
        <v>0</v>
      </c>
      <c r="F9" s="24">
        <v>-1934479</v>
      </c>
      <c r="G9" s="24">
        <v>0</v>
      </c>
      <c r="H9" s="24">
        <v>0</v>
      </c>
      <c r="I9" s="24">
        <v>-87245</v>
      </c>
      <c r="J9" s="24">
        <v>-102316</v>
      </c>
      <c r="K9" s="24">
        <v>0</v>
      </c>
      <c r="L9" s="25">
        <v>-889549</v>
      </c>
      <c r="M9" s="87">
        <f>IF(C9=0,,-F9/C9)</f>
        <v>2.548217084897583</v>
      </c>
      <c r="N9" s="87">
        <f>IF(C9=0,,-I9/C9)</f>
        <v>0.11492458670881907</v>
      </c>
      <c r="O9" s="88">
        <f>IF(C9=0,,L9/C9)</f>
        <v>-1.1717697424751368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44</v>
      </c>
      <c r="B11" s="28">
        <f>B13-2</f>
        <v>2004</v>
      </c>
      <c r="C11" s="94">
        <v>674387</v>
      </c>
      <c r="D11" s="29">
        <v>417076</v>
      </c>
      <c r="E11" s="29">
        <v>0</v>
      </c>
      <c r="F11" s="29">
        <v>-2562862</v>
      </c>
      <c r="G11" s="29">
        <v>0</v>
      </c>
      <c r="H11" s="29">
        <v>0</v>
      </c>
      <c r="I11" s="29">
        <v>-65062</v>
      </c>
      <c r="J11" s="29">
        <v>-132834</v>
      </c>
      <c r="K11" s="29">
        <v>0</v>
      </c>
      <c r="L11" s="30">
        <v>-1669295</v>
      </c>
      <c r="M11" s="89">
        <f>IF(C11=0,,-F11/C11)</f>
        <v>3.8002838133000783</v>
      </c>
      <c r="N11" s="89">
        <f>IF(C11=0,,-I11/C11)</f>
        <v>0.09647576243314299</v>
      </c>
      <c r="O11" s="90">
        <f>IF(C11=0,,L11/C11)</f>
        <v>-2.4752775483513174</v>
      </c>
    </row>
    <row r="12" spans="1:15" ht="11.25" customHeight="1">
      <c r="A12" s="102"/>
      <c r="B12" s="18">
        <f>B13-1</f>
        <v>2005</v>
      </c>
      <c r="C12" s="19">
        <v>700801</v>
      </c>
      <c r="D12" s="20">
        <v>346641</v>
      </c>
      <c r="E12" s="20">
        <v>0</v>
      </c>
      <c r="F12" s="20">
        <v>-1927340</v>
      </c>
      <c r="G12" s="20">
        <v>0</v>
      </c>
      <c r="H12" s="20">
        <v>0</v>
      </c>
      <c r="I12" s="20">
        <v>-83812</v>
      </c>
      <c r="J12" s="20">
        <v>-96822</v>
      </c>
      <c r="K12" s="20">
        <v>0</v>
      </c>
      <c r="L12" s="21">
        <v>-1060532</v>
      </c>
      <c r="M12" s="85">
        <f>IF(C12=0,,-F12/C12)</f>
        <v>2.750195847323277</v>
      </c>
      <c r="N12" s="85">
        <f>IF(C12=0,,-I12/C12)</f>
        <v>0.11959457820408362</v>
      </c>
      <c r="O12" s="91">
        <f>IF(C12=0,,L12/C12)</f>
        <v>-1.5133140506363432</v>
      </c>
    </row>
    <row r="13" spans="1:15" ht="11.25" customHeight="1">
      <c r="A13" s="103"/>
      <c r="B13" s="96">
        <v>2006</v>
      </c>
      <c r="C13" s="32">
        <v>763071</v>
      </c>
      <c r="D13" s="33">
        <v>473055</v>
      </c>
      <c r="E13" s="33">
        <v>0</v>
      </c>
      <c r="F13" s="33">
        <v>-1692042</v>
      </c>
      <c r="G13" s="33">
        <v>0</v>
      </c>
      <c r="H13" s="33">
        <v>0</v>
      </c>
      <c r="I13" s="33">
        <v>-80473</v>
      </c>
      <c r="J13" s="33">
        <v>-102316</v>
      </c>
      <c r="K13" s="33">
        <v>0</v>
      </c>
      <c r="L13" s="34">
        <v>-638705</v>
      </c>
      <c r="M13" s="92">
        <f>IF(C13=0,,-F13/C13)</f>
        <v>2.2174109617584734</v>
      </c>
      <c r="N13" s="92">
        <f>IF(C13=0,,-I13/C13)</f>
        <v>0.10545938713435578</v>
      </c>
      <c r="O13" s="93">
        <f>IF(C13=0,,L13/C13)</f>
        <v>-0.8370190978296909</v>
      </c>
    </row>
    <row r="14" spans="1:15" ht="11.25" customHeight="1">
      <c r="A14" s="101" t="s">
        <v>49</v>
      </c>
      <c r="B14" s="28">
        <f>B16-2</f>
        <v>2004</v>
      </c>
      <c r="C14" s="94">
        <v>148</v>
      </c>
      <c r="D14" s="29">
        <v>1572</v>
      </c>
      <c r="E14" s="29">
        <v>1676</v>
      </c>
      <c r="F14" s="29">
        <v>5059</v>
      </c>
      <c r="G14" s="29">
        <v>0</v>
      </c>
      <c r="H14" s="29">
        <v>0</v>
      </c>
      <c r="I14" s="29">
        <v>-16906</v>
      </c>
      <c r="J14" s="29">
        <v>0</v>
      </c>
      <c r="K14" s="29">
        <v>0</v>
      </c>
      <c r="L14" s="30">
        <v>-8451</v>
      </c>
      <c r="M14" s="89">
        <f>IF(C14=0,,-F14/C14)</f>
        <v>-34.182432432432435</v>
      </c>
      <c r="N14" s="89">
        <f>IF(C14=0,,-I14/C14)</f>
        <v>114.22972972972973</v>
      </c>
      <c r="O14" s="90">
        <f>IF(C14=0,,L14/C14)</f>
        <v>-57.101351351351354</v>
      </c>
    </row>
    <row r="15" spans="1:15" ht="11.25" customHeight="1">
      <c r="A15" s="102"/>
      <c r="B15" s="18">
        <f>B16-1</f>
        <v>2005</v>
      </c>
      <c r="C15" s="19">
        <v>-3609</v>
      </c>
      <c r="D15" s="20">
        <v>1205</v>
      </c>
      <c r="E15" s="20">
        <v>1604</v>
      </c>
      <c r="F15" s="20">
        <v>1135</v>
      </c>
      <c r="G15" s="20">
        <v>0</v>
      </c>
      <c r="H15" s="20">
        <v>0</v>
      </c>
      <c r="I15" s="20">
        <v>-16965</v>
      </c>
      <c r="J15" s="20">
        <v>0</v>
      </c>
      <c r="K15" s="20">
        <v>0</v>
      </c>
      <c r="L15" s="21">
        <v>-16630</v>
      </c>
      <c r="M15" s="85">
        <f>IF(C15=0,,-F15/C15)</f>
        <v>0.314491548905514</v>
      </c>
      <c r="N15" s="85">
        <f>IF(C15=0,,-I15/C15)</f>
        <v>-4.7007481296758105</v>
      </c>
      <c r="O15" s="91">
        <f>IF(C15=0,,L15/C15)</f>
        <v>4.6079246328622885</v>
      </c>
    </row>
    <row r="16" spans="1:15" ht="11.25" customHeight="1">
      <c r="A16" s="103"/>
      <c r="B16" s="96">
        <v>2006</v>
      </c>
      <c r="C16" s="32">
        <v>-3921</v>
      </c>
      <c r="D16" s="33">
        <v>2282</v>
      </c>
      <c r="E16" s="33">
        <v>0</v>
      </c>
      <c r="F16" s="33">
        <v>-242434</v>
      </c>
      <c r="G16" s="33">
        <v>0</v>
      </c>
      <c r="H16" s="33">
        <v>0</v>
      </c>
      <c r="I16" s="33">
        <v>-6772</v>
      </c>
      <c r="J16" s="33">
        <v>0</v>
      </c>
      <c r="K16" s="33">
        <v>0</v>
      </c>
      <c r="L16" s="34">
        <v>-250845</v>
      </c>
      <c r="M16" s="92">
        <f>IF(C16=0,,-F16/C16)</f>
        <v>-61.82963529711808</v>
      </c>
      <c r="N16" s="92">
        <f>IF(C16=0,,-I16/C16)</f>
        <v>-1.7271104310124967</v>
      </c>
      <c r="O16" s="93">
        <f>IF(C16=0,,L16/C16)</f>
        <v>63.974751338944145</v>
      </c>
    </row>
    <row r="17" spans="1:15" ht="11.25" customHeight="1">
      <c r="A17" s="101" t="s">
        <v>50</v>
      </c>
      <c r="B17" s="28">
        <f>B19-2</f>
        <v>2004</v>
      </c>
      <c r="C17" s="94">
        <v>0</v>
      </c>
      <c r="D17" s="29">
        <v>13</v>
      </c>
      <c r="E17" s="29">
        <v>0</v>
      </c>
      <c r="F17" s="29">
        <v>307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v>320</v>
      </c>
      <c r="M17" s="89">
        <f>IF(C17=0,,-F17/C17)</f>
        <v>0</v>
      </c>
      <c r="N17" s="89">
        <f>IF(C17=0,,-I17/C17)</f>
        <v>0</v>
      </c>
      <c r="O17" s="90">
        <f>IF(C17=0,,L17/C17)</f>
        <v>0</v>
      </c>
    </row>
    <row r="18" spans="1:15" ht="11.25" customHeight="1">
      <c r="A18" s="102"/>
      <c r="B18" s="18">
        <f>B19-1</f>
        <v>2005</v>
      </c>
      <c r="C18" s="19">
        <v>0</v>
      </c>
      <c r="D18" s="20">
        <v>4</v>
      </c>
      <c r="E18" s="20">
        <v>0</v>
      </c>
      <c r="F18" s="20">
        <v>-62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-58</v>
      </c>
      <c r="M18" s="85">
        <f>IF(C18=0,,-F18/C18)</f>
        <v>0</v>
      </c>
      <c r="N18" s="85">
        <f>IF(C18=0,,-I18/C18)</f>
        <v>0</v>
      </c>
      <c r="O18" s="91">
        <f>IF(C18=0,,L18/C18)</f>
        <v>0</v>
      </c>
    </row>
    <row r="19" spans="1:15" ht="11.25" customHeight="1">
      <c r="A19" s="103"/>
      <c r="B19" s="96">
        <v>2006</v>
      </c>
      <c r="C19" s="32">
        <v>0</v>
      </c>
      <c r="D19" s="33">
        <v>4</v>
      </c>
      <c r="E19" s="33">
        <v>0</v>
      </c>
      <c r="F19" s="33">
        <v>-3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4">
        <v>1</v>
      </c>
      <c r="M19" s="92">
        <f>IF(C19=0,,-F19/C19)</f>
        <v>0</v>
      </c>
      <c r="N19" s="92">
        <f>IF(C19=0,,-I19/C19)</f>
        <v>0</v>
      </c>
      <c r="O19" s="93">
        <f>IF(C19=0,,L19/C19)</f>
        <v>0</v>
      </c>
    </row>
    <row r="20" spans="1:15" ht="11.25" customHeight="1">
      <c r="A20" s="101" t="s">
        <v>52</v>
      </c>
      <c r="B20" s="28">
        <f>B22-2</f>
        <v>2004</v>
      </c>
      <c r="C20" s="94">
        <v>0</v>
      </c>
      <c r="D20" s="29">
        <v>0</v>
      </c>
      <c r="E20" s="29">
        <v>0</v>
      </c>
      <c r="F20" s="29">
        <v>1050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1050</v>
      </c>
      <c r="M20" s="89">
        <f>IF(C20=0,,-F20/C20)</f>
        <v>0</v>
      </c>
      <c r="N20" s="89">
        <f>IF(C20=0,,-I20/C20)</f>
        <v>0</v>
      </c>
      <c r="O20" s="90">
        <f>IF(C20=0,,L20/C20)</f>
        <v>0</v>
      </c>
    </row>
    <row r="21" spans="1:15" ht="11.25" customHeight="1">
      <c r="A21" s="102"/>
      <c r="B21" s="18">
        <f>B22-1</f>
        <v>2005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85">
        <f>IF(C21=0,,-F21/C21)</f>
        <v>0</v>
      </c>
      <c r="N21" s="85">
        <f>IF(C21=0,,-I21/C21)</f>
        <v>0</v>
      </c>
      <c r="O21" s="91">
        <f>IF(C21=0,,L21/C21)</f>
        <v>0</v>
      </c>
    </row>
    <row r="22" spans="1:15" ht="11.25" customHeight="1">
      <c r="A22" s="103"/>
      <c r="B22" s="96">
        <v>2006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92">
        <f>IF(C22=0,,-F22/C22)</f>
        <v>0</v>
      </c>
      <c r="N22" s="92">
        <f>IF(C22=0,,-I22/C22)</f>
        <v>0</v>
      </c>
      <c r="O22" s="93">
        <f>IF(C22=0,,L22/C22)</f>
        <v>0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674535</v>
      </c>
      <c r="D7" s="49">
        <v>674535</v>
      </c>
      <c r="E7" s="48">
        <v>674535</v>
      </c>
      <c r="F7" s="50">
        <v>-2508233</v>
      </c>
      <c r="G7" s="49">
        <v>-81968</v>
      </c>
      <c r="H7" s="51">
        <v>-1676376</v>
      </c>
      <c r="I7" s="51">
        <v>-1676376</v>
      </c>
      <c r="J7" s="48">
        <v>0</v>
      </c>
      <c r="K7" s="50">
        <v>19162469</v>
      </c>
      <c r="L7" s="50">
        <v>1699</v>
      </c>
      <c r="M7" s="50">
        <v>1700166</v>
      </c>
      <c r="N7" s="50">
        <v>20864334</v>
      </c>
      <c r="O7" s="49">
        <v>20224494</v>
      </c>
      <c r="P7" s="71">
        <f>IF(E7=0,,-F7/E7)</f>
        <v>3.718462348136123</v>
      </c>
      <c r="Q7" s="71">
        <f>IF(E7=0,,-G7/E7)</f>
        <v>0.12151778632687703</v>
      </c>
      <c r="R7" s="72">
        <f>IF(E7=0,,I7/E7)</f>
        <v>-2.485232048744691</v>
      </c>
    </row>
    <row r="8" spans="1:18" ht="11.25" customHeight="1">
      <c r="A8" s="17"/>
      <c r="B8" s="18">
        <f>B9-1</f>
        <v>2005</v>
      </c>
      <c r="C8" s="52">
        <v>701192</v>
      </c>
      <c r="D8" s="53">
        <v>697192</v>
      </c>
      <c r="E8" s="52">
        <v>701192</v>
      </c>
      <c r="F8" s="54">
        <v>-1913907</v>
      </c>
      <c r="G8" s="53">
        <v>-100777</v>
      </c>
      <c r="H8" s="55">
        <v>-1077220</v>
      </c>
      <c r="I8" s="55">
        <v>-1077220</v>
      </c>
      <c r="J8" s="52">
        <v>0</v>
      </c>
      <c r="K8" s="54">
        <v>19367820</v>
      </c>
      <c r="L8" s="54">
        <v>1445</v>
      </c>
      <c r="M8" s="54">
        <v>1715125</v>
      </c>
      <c r="N8" s="54">
        <v>21084390</v>
      </c>
      <c r="O8" s="53">
        <v>20459271</v>
      </c>
      <c r="P8" s="73">
        <f>IF(E8=0,,-F8/E8)</f>
        <v>2.7295049002270417</v>
      </c>
      <c r="Q8" s="73">
        <f>IF(E8=0,,-G8/E8)</f>
        <v>0.14372240413467352</v>
      </c>
      <c r="R8" s="74">
        <f>IF(E8=0,,I8/E8)</f>
        <v>-1.5362696665107418</v>
      </c>
    </row>
    <row r="9" spans="1:18" ht="11.25" customHeight="1" thickBot="1">
      <c r="A9" s="22"/>
      <c r="B9" s="97">
        <v>2006</v>
      </c>
      <c r="C9" s="56">
        <v>763150</v>
      </c>
      <c r="D9" s="57">
        <v>759150</v>
      </c>
      <c r="E9" s="56">
        <v>763150</v>
      </c>
      <c r="F9" s="58">
        <v>-2316399</v>
      </c>
      <c r="G9" s="57">
        <v>-87245</v>
      </c>
      <c r="H9" s="59">
        <v>-889549</v>
      </c>
      <c r="I9" s="59">
        <v>-889549</v>
      </c>
      <c r="J9" s="56">
        <v>0</v>
      </c>
      <c r="K9" s="58">
        <v>20104576</v>
      </c>
      <c r="L9" s="58">
        <v>2041</v>
      </c>
      <c r="M9" s="58">
        <v>1600318</v>
      </c>
      <c r="N9" s="58">
        <v>21706935</v>
      </c>
      <c r="O9" s="57">
        <v>20702802</v>
      </c>
      <c r="P9" s="75">
        <f>IF(E9=0,,-F9/E9)</f>
        <v>3.0353128480639455</v>
      </c>
      <c r="Q9" s="75">
        <f>IF(E9=0,,-G9/E9)</f>
        <v>0.11432221712638406</v>
      </c>
      <c r="R9" s="76">
        <f>IF(E9=0,,I9/E9)</f>
        <v>-1.1656279892550612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44</v>
      </c>
      <c r="B11" s="28">
        <f>B13-2</f>
        <v>2004</v>
      </c>
      <c r="C11" s="64">
        <v>674387</v>
      </c>
      <c r="D11" s="63">
        <v>674387</v>
      </c>
      <c r="E11" s="64">
        <v>674387</v>
      </c>
      <c r="F11" s="65">
        <v>-2562862</v>
      </c>
      <c r="G11" s="63">
        <v>-65062</v>
      </c>
      <c r="H11" s="66">
        <v>-1669295</v>
      </c>
      <c r="I11" s="64">
        <v>-1669295</v>
      </c>
      <c r="J11" s="64">
        <v>0</v>
      </c>
      <c r="K11" s="65">
        <v>18525371</v>
      </c>
      <c r="L11" s="65">
        <v>0</v>
      </c>
      <c r="M11" s="65">
        <v>1627819</v>
      </c>
      <c r="N11" s="65">
        <v>20153190</v>
      </c>
      <c r="O11" s="63">
        <v>20153190</v>
      </c>
      <c r="P11" s="77">
        <f>IF(E11=0,,-F11/E11)</f>
        <v>3.8002838133000783</v>
      </c>
      <c r="Q11" s="77">
        <f>IF(E11=0,,-G11/E11)</f>
        <v>0.09647576243314299</v>
      </c>
      <c r="R11" s="78">
        <f>IF(E11=0,,I11/E11)</f>
        <v>-2.4752775483513174</v>
      </c>
    </row>
    <row r="12" spans="1:18" ht="11.25" customHeight="1">
      <c r="A12" s="102"/>
      <c r="B12" s="18">
        <f>B13-1</f>
        <v>2005</v>
      </c>
      <c r="C12" s="52">
        <v>700801</v>
      </c>
      <c r="D12" s="53">
        <v>700801</v>
      </c>
      <c r="E12" s="52">
        <v>700801</v>
      </c>
      <c r="F12" s="54">
        <v>-1927340</v>
      </c>
      <c r="G12" s="53">
        <v>-83812</v>
      </c>
      <c r="H12" s="55">
        <v>-1060532</v>
      </c>
      <c r="I12" s="52">
        <v>-1060532</v>
      </c>
      <c r="J12" s="52">
        <v>0</v>
      </c>
      <c r="K12" s="54">
        <v>18746384</v>
      </c>
      <c r="L12" s="54">
        <v>0</v>
      </c>
      <c r="M12" s="54">
        <v>1643218</v>
      </c>
      <c r="N12" s="54">
        <v>20389602</v>
      </c>
      <c r="O12" s="53">
        <v>20389602</v>
      </c>
      <c r="P12" s="73">
        <f>IF(E12=0,,-F12/E12)</f>
        <v>2.750195847323277</v>
      </c>
      <c r="Q12" s="73">
        <f>IF(E12=0,,-G12/E12)</f>
        <v>0.11959457820408362</v>
      </c>
      <c r="R12" s="79">
        <f>IF(E12=0,,I12/E12)</f>
        <v>-1.5133140506363432</v>
      </c>
    </row>
    <row r="13" spans="1:18" ht="11.25" customHeight="1">
      <c r="A13" s="103"/>
      <c r="B13" s="31">
        <v>2006</v>
      </c>
      <c r="C13" s="67">
        <v>763071</v>
      </c>
      <c r="D13" s="68">
        <v>763071</v>
      </c>
      <c r="E13" s="67">
        <v>763071</v>
      </c>
      <c r="F13" s="69">
        <v>-1692042</v>
      </c>
      <c r="G13" s="68">
        <v>-80473</v>
      </c>
      <c r="H13" s="70">
        <v>-638705</v>
      </c>
      <c r="I13" s="67">
        <v>-638705</v>
      </c>
      <c r="J13" s="67">
        <v>0</v>
      </c>
      <c r="K13" s="69">
        <v>18790704</v>
      </c>
      <c r="L13" s="69">
        <v>0</v>
      </c>
      <c r="M13" s="69">
        <v>1600318</v>
      </c>
      <c r="N13" s="69">
        <v>20391022</v>
      </c>
      <c r="O13" s="68">
        <v>20391022</v>
      </c>
      <c r="P13" s="80">
        <f>IF(E13=0,,-F13/E13)</f>
        <v>2.2174109617584734</v>
      </c>
      <c r="Q13" s="80">
        <f>IF(E13=0,,-G13/E13)</f>
        <v>0.10545938713435578</v>
      </c>
      <c r="R13" s="81">
        <f>IF(E13=0,,I13/E13)</f>
        <v>-0.8370190978296909</v>
      </c>
    </row>
    <row r="14" spans="1:18" ht="11.25" customHeight="1">
      <c r="A14" s="101" t="s">
        <v>49</v>
      </c>
      <c r="B14" s="28">
        <f>B16-2</f>
        <v>2004</v>
      </c>
      <c r="C14" s="64">
        <v>148</v>
      </c>
      <c r="D14" s="63">
        <v>148</v>
      </c>
      <c r="E14" s="64">
        <v>148</v>
      </c>
      <c r="F14" s="65">
        <v>53272</v>
      </c>
      <c r="G14" s="63">
        <v>-16906</v>
      </c>
      <c r="H14" s="66">
        <v>-8451</v>
      </c>
      <c r="I14" s="64">
        <v>-8451</v>
      </c>
      <c r="J14" s="64">
        <v>0</v>
      </c>
      <c r="K14" s="65">
        <v>636888</v>
      </c>
      <c r="L14" s="65">
        <v>1699</v>
      </c>
      <c r="M14" s="65">
        <v>72347</v>
      </c>
      <c r="N14" s="65">
        <v>710934</v>
      </c>
      <c r="O14" s="63">
        <v>71094</v>
      </c>
      <c r="P14" s="77">
        <f>IF(E14=0,,-F14/E14)</f>
        <v>-359.94594594594594</v>
      </c>
      <c r="Q14" s="77">
        <f>IF(E14=0,,-G14/E14)</f>
        <v>114.22972972972973</v>
      </c>
      <c r="R14" s="78">
        <f>IF(E14=0,,I14/E14)</f>
        <v>-57.101351351351354</v>
      </c>
    </row>
    <row r="15" spans="1:18" ht="11.25" customHeight="1">
      <c r="A15" s="102"/>
      <c r="B15" s="18">
        <f>B16-1</f>
        <v>2005</v>
      </c>
      <c r="C15" s="52">
        <v>391</v>
      </c>
      <c r="D15" s="53">
        <v>-3609</v>
      </c>
      <c r="E15" s="52">
        <v>391</v>
      </c>
      <c r="F15" s="54">
        <v>13498</v>
      </c>
      <c r="G15" s="53">
        <v>-16965</v>
      </c>
      <c r="H15" s="55">
        <v>-16630</v>
      </c>
      <c r="I15" s="52">
        <v>-16630</v>
      </c>
      <c r="J15" s="52">
        <v>0</v>
      </c>
      <c r="K15" s="54">
        <v>621226</v>
      </c>
      <c r="L15" s="54">
        <v>1445</v>
      </c>
      <c r="M15" s="54">
        <v>71907</v>
      </c>
      <c r="N15" s="54">
        <v>694578</v>
      </c>
      <c r="O15" s="53">
        <v>69459</v>
      </c>
      <c r="P15" s="73">
        <f>IF(E15=0,,-F15/E15)</f>
        <v>-34.52173913043478</v>
      </c>
      <c r="Q15" s="73">
        <f>IF(E15=0,,-G15/E15)</f>
        <v>43.388746803069054</v>
      </c>
      <c r="R15" s="79">
        <f>IF(E15=0,,I15/E15)</f>
        <v>-42.531969309462916</v>
      </c>
    </row>
    <row r="16" spans="1:18" ht="11.25" customHeight="1">
      <c r="A16" s="103"/>
      <c r="B16" s="31">
        <v>2006</v>
      </c>
      <c r="C16" s="67">
        <v>79</v>
      </c>
      <c r="D16" s="68">
        <v>-3921</v>
      </c>
      <c r="E16" s="67">
        <v>79</v>
      </c>
      <c r="F16" s="69">
        <v>-624354</v>
      </c>
      <c r="G16" s="68">
        <v>-6772</v>
      </c>
      <c r="H16" s="70">
        <v>-250845</v>
      </c>
      <c r="I16" s="67">
        <v>-250845</v>
      </c>
      <c r="J16" s="67">
        <v>0</v>
      </c>
      <c r="K16" s="69">
        <v>1313662</v>
      </c>
      <c r="L16" s="69">
        <v>2041</v>
      </c>
      <c r="M16" s="69">
        <v>0</v>
      </c>
      <c r="N16" s="69">
        <v>1315703</v>
      </c>
      <c r="O16" s="68">
        <v>311570</v>
      </c>
      <c r="P16" s="80">
        <f>IF(E16=0,,-F16/E16)</f>
        <v>7903.215189873417</v>
      </c>
      <c r="Q16" s="80">
        <f>IF(E16=0,,-G16/E16)</f>
        <v>85.72151898734177</v>
      </c>
      <c r="R16" s="81">
        <f>IF(E16=0,,I16/E16)</f>
        <v>-3175.253164556962</v>
      </c>
    </row>
    <row r="17" spans="1:18" ht="11.25" customHeight="1">
      <c r="A17" s="101" t="s">
        <v>50</v>
      </c>
      <c r="B17" s="28">
        <f>B19-2</f>
        <v>2004</v>
      </c>
      <c r="C17" s="64">
        <v>0</v>
      </c>
      <c r="D17" s="63">
        <v>0</v>
      </c>
      <c r="E17" s="64">
        <v>0</v>
      </c>
      <c r="F17" s="65">
        <v>307</v>
      </c>
      <c r="G17" s="63">
        <v>0</v>
      </c>
      <c r="H17" s="66">
        <v>320</v>
      </c>
      <c r="I17" s="64">
        <v>320</v>
      </c>
      <c r="J17" s="64">
        <v>0</v>
      </c>
      <c r="K17" s="65">
        <v>210</v>
      </c>
      <c r="L17" s="65">
        <v>0</v>
      </c>
      <c r="M17" s="65">
        <v>0</v>
      </c>
      <c r="N17" s="65">
        <v>210</v>
      </c>
      <c r="O17" s="63">
        <v>210</v>
      </c>
      <c r="P17" s="77">
        <f>IF(E17=0,,-F17/E17)</f>
        <v>0</v>
      </c>
      <c r="Q17" s="77">
        <f>IF(E17=0,,-G17/E17)</f>
        <v>0</v>
      </c>
      <c r="R17" s="78">
        <f>IF(E17=0,,I17/E17)</f>
        <v>0</v>
      </c>
    </row>
    <row r="18" spans="1:18" ht="11.25" customHeight="1">
      <c r="A18" s="102"/>
      <c r="B18" s="18">
        <f>B19-1</f>
        <v>2005</v>
      </c>
      <c r="C18" s="52">
        <v>0</v>
      </c>
      <c r="D18" s="53">
        <v>0</v>
      </c>
      <c r="E18" s="52">
        <v>0</v>
      </c>
      <c r="F18" s="54">
        <v>-65</v>
      </c>
      <c r="G18" s="53">
        <v>0</v>
      </c>
      <c r="H18" s="55">
        <v>-58</v>
      </c>
      <c r="I18" s="52">
        <v>-58</v>
      </c>
      <c r="J18" s="52">
        <v>0</v>
      </c>
      <c r="K18" s="54">
        <v>210</v>
      </c>
      <c r="L18" s="54">
        <v>0</v>
      </c>
      <c r="M18" s="54">
        <v>0</v>
      </c>
      <c r="N18" s="54">
        <v>210</v>
      </c>
      <c r="O18" s="53">
        <v>210</v>
      </c>
      <c r="P18" s="73">
        <f>IF(E18=0,,-F18/E18)</f>
        <v>0</v>
      </c>
      <c r="Q18" s="73">
        <f>IF(E18=0,,-G18/E18)</f>
        <v>0</v>
      </c>
      <c r="R18" s="79">
        <f>IF(E18=0,,I18/E18)</f>
        <v>0</v>
      </c>
    </row>
    <row r="19" spans="1:18" ht="11.25" customHeight="1">
      <c r="A19" s="103"/>
      <c r="B19" s="31">
        <v>2006</v>
      </c>
      <c r="C19" s="67">
        <v>0</v>
      </c>
      <c r="D19" s="68">
        <v>0</v>
      </c>
      <c r="E19" s="67">
        <v>0</v>
      </c>
      <c r="F19" s="69">
        <v>-3</v>
      </c>
      <c r="G19" s="68">
        <v>0</v>
      </c>
      <c r="H19" s="70">
        <v>1</v>
      </c>
      <c r="I19" s="67">
        <v>1</v>
      </c>
      <c r="J19" s="67">
        <v>0</v>
      </c>
      <c r="K19" s="69">
        <v>210</v>
      </c>
      <c r="L19" s="69">
        <v>0</v>
      </c>
      <c r="M19" s="69">
        <v>0</v>
      </c>
      <c r="N19" s="69">
        <v>210</v>
      </c>
      <c r="O19" s="68">
        <v>210</v>
      </c>
      <c r="P19" s="80">
        <f>IF(E19=0,,-F19/E19)</f>
        <v>0</v>
      </c>
      <c r="Q19" s="80">
        <f>IF(E19=0,,-G19/E19)</f>
        <v>0</v>
      </c>
      <c r="R19" s="81">
        <f>IF(E19=0,,I19/E19)</f>
        <v>0</v>
      </c>
    </row>
    <row r="20" spans="1:18" ht="11.25" customHeight="1">
      <c r="A20" s="101" t="s">
        <v>52</v>
      </c>
      <c r="B20" s="28">
        <f>B22-2</f>
        <v>2004</v>
      </c>
      <c r="C20" s="64">
        <v>0</v>
      </c>
      <c r="D20" s="63">
        <v>0</v>
      </c>
      <c r="E20" s="64">
        <v>0</v>
      </c>
      <c r="F20" s="65">
        <v>1050</v>
      </c>
      <c r="G20" s="63">
        <v>0</v>
      </c>
      <c r="H20" s="66">
        <v>1050</v>
      </c>
      <c r="I20" s="64">
        <v>1050</v>
      </c>
      <c r="J20" s="64">
        <v>0</v>
      </c>
      <c r="K20" s="65">
        <v>0</v>
      </c>
      <c r="L20" s="65">
        <v>0</v>
      </c>
      <c r="M20" s="65">
        <v>0</v>
      </c>
      <c r="N20" s="65">
        <v>0</v>
      </c>
      <c r="O20" s="63">
        <v>0</v>
      </c>
      <c r="P20" s="77">
        <f>IF(E20=0,,-F20/E20)</f>
        <v>0</v>
      </c>
      <c r="Q20" s="77">
        <f>IF(E20=0,,-G20/E20)</f>
        <v>0</v>
      </c>
      <c r="R20" s="78">
        <f>IF(E20=0,,I20/E20)</f>
        <v>0</v>
      </c>
    </row>
    <row r="21" spans="1:18" ht="11.25" customHeight="1">
      <c r="A21" s="102"/>
      <c r="B21" s="18">
        <f>B22-1</f>
        <v>2005</v>
      </c>
      <c r="C21" s="52">
        <v>0</v>
      </c>
      <c r="D21" s="53">
        <v>0</v>
      </c>
      <c r="E21" s="52">
        <v>0</v>
      </c>
      <c r="F21" s="54">
        <v>0</v>
      </c>
      <c r="G21" s="53">
        <v>0</v>
      </c>
      <c r="H21" s="55">
        <v>0</v>
      </c>
      <c r="I21" s="52">
        <v>0</v>
      </c>
      <c r="J21" s="52">
        <v>0</v>
      </c>
      <c r="K21" s="54">
        <v>0</v>
      </c>
      <c r="L21" s="54">
        <v>0</v>
      </c>
      <c r="M21" s="54">
        <v>0</v>
      </c>
      <c r="N21" s="54">
        <v>0</v>
      </c>
      <c r="O21" s="53">
        <v>0</v>
      </c>
      <c r="P21" s="73">
        <f>IF(E21=0,,-F21/E21)</f>
        <v>0</v>
      </c>
      <c r="Q21" s="73">
        <f>IF(E21=0,,-G21/E21)</f>
        <v>0</v>
      </c>
      <c r="R21" s="79">
        <f>IF(E21=0,,I21/E21)</f>
        <v>0</v>
      </c>
    </row>
    <row r="22" spans="1:18" ht="11.25" customHeight="1">
      <c r="A22" s="103"/>
      <c r="B22" s="31">
        <v>2006</v>
      </c>
      <c r="C22" s="67">
        <v>0</v>
      </c>
      <c r="D22" s="68">
        <v>0</v>
      </c>
      <c r="E22" s="67">
        <v>0</v>
      </c>
      <c r="F22" s="69">
        <v>0</v>
      </c>
      <c r="G22" s="68">
        <v>0</v>
      </c>
      <c r="H22" s="70">
        <v>0</v>
      </c>
      <c r="I22" s="67">
        <v>0</v>
      </c>
      <c r="J22" s="67">
        <v>0</v>
      </c>
      <c r="K22" s="69">
        <v>0</v>
      </c>
      <c r="L22" s="69">
        <v>0</v>
      </c>
      <c r="M22" s="69">
        <v>0</v>
      </c>
      <c r="N22" s="69">
        <v>0</v>
      </c>
      <c r="O22" s="68">
        <v>0</v>
      </c>
      <c r="P22" s="80">
        <f>IF(E22=0,,-F22/E22)</f>
        <v>0</v>
      </c>
      <c r="Q22" s="80">
        <f>IF(E22=0,,-G22/E22)</f>
        <v>0</v>
      </c>
      <c r="R22" s="81">
        <f>IF(E22=0,,I22/E22)</f>
        <v>0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8943007</v>
      </c>
      <c r="D7" s="15">
        <v>248532</v>
      </c>
      <c r="E7" s="15">
        <v>14060</v>
      </c>
      <c r="F7" s="15">
        <v>-6090204</v>
      </c>
      <c r="G7" s="15">
        <v>32</v>
      </c>
      <c r="H7" s="15">
        <v>-91488</v>
      </c>
      <c r="I7" s="15">
        <v>-1605975</v>
      </c>
      <c r="J7" s="15">
        <v>-2682</v>
      </c>
      <c r="K7" s="15">
        <v>0</v>
      </c>
      <c r="L7" s="16">
        <v>1415282</v>
      </c>
      <c r="M7" s="83">
        <f>IF(C7=0,,-F7/C7)</f>
        <v>0.6810018151612763</v>
      </c>
      <c r="N7" s="83">
        <f>IF(C7=0,,-I7/C7)</f>
        <v>0.17957885977278112</v>
      </c>
      <c r="O7" s="84">
        <f>IF(C7=0,,L7/C7)</f>
        <v>0.1582557186861198</v>
      </c>
    </row>
    <row r="8" spans="1:15" ht="11.25" customHeight="1">
      <c r="A8" s="17"/>
      <c r="B8" s="18">
        <f>B9-1</f>
        <v>2005</v>
      </c>
      <c r="C8" s="19">
        <v>9525482</v>
      </c>
      <c r="D8" s="20">
        <v>231195</v>
      </c>
      <c r="E8" s="20">
        <v>0</v>
      </c>
      <c r="F8" s="20">
        <v>-6108796</v>
      </c>
      <c r="G8" s="20">
        <v>100</v>
      </c>
      <c r="H8" s="20">
        <v>-332076</v>
      </c>
      <c r="I8" s="20">
        <v>-1833851</v>
      </c>
      <c r="J8" s="20">
        <v>-11100</v>
      </c>
      <c r="K8" s="20">
        <v>0</v>
      </c>
      <c r="L8" s="21">
        <v>1470954</v>
      </c>
      <c r="M8" s="85">
        <f>IF(C8=0,,-F8/C8)</f>
        <v>0.6413109593824229</v>
      </c>
      <c r="N8" s="85">
        <f>IF(C8=0,,-I8/C8)</f>
        <v>0.19252054646683495</v>
      </c>
      <c r="O8" s="86">
        <f>IF(C8=0,,L8/C8)</f>
        <v>0.15442305176787904</v>
      </c>
    </row>
    <row r="9" spans="1:15" ht="11.25" customHeight="1" thickBot="1">
      <c r="A9" s="22"/>
      <c r="B9" s="97">
        <v>2006</v>
      </c>
      <c r="C9" s="23">
        <v>9912077</v>
      </c>
      <c r="D9" s="24">
        <v>271422</v>
      </c>
      <c r="E9" s="24">
        <v>108</v>
      </c>
      <c r="F9" s="24">
        <v>-6147496</v>
      </c>
      <c r="G9" s="24">
        <v>0</v>
      </c>
      <c r="H9" s="24">
        <v>-351114</v>
      </c>
      <c r="I9" s="24">
        <v>-1983573</v>
      </c>
      <c r="J9" s="24">
        <v>3243</v>
      </c>
      <c r="K9" s="24">
        <v>0</v>
      </c>
      <c r="L9" s="25">
        <v>1704667</v>
      </c>
      <c r="M9" s="87">
        <f>IF(C9=0,,-F9/C9)</f>
        <v>0.6202026073849104</v>
      </c>
      <c r="N9" s="87">
        <f>IF(C9=0,,-I9/C9)</f>
        <v>0.2001167868247997</v>
      </c>
      <c r="O9" s="88">
        <f>IF(C9=0,,L9/C9)</f>
        <v>0.1719787891074696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60</v>
      </c>
      <c r="B11" s="28">
        <f>B13-2</f>
        <v>2004</v>
      </c>
      <c r="C11" s="94">
        <v>82074</v>
      </c>
      <c r="D11" s="29">
        <v>2274</v>
      </c>
      <c r="E11" s="29">
        <v>0</v>
      </c>
      <c r="F11" s="29">
        <v>-1246</v>
      </c>
      <c r="G11" s="29">
        <v>0</v>
      </c>
      <c r="H11" s="29">
        <v>0</v>
      </c>
      <c r="I11" s="29">
        <v>-52010</v>
      </c>
      <c r="J11" s="29">
        <v>0</v>
      </c>
      <c r="K11" s="29">
        <v>0</v>
      </c>
      <c r="L11" s="30">
        <v>31092</v>
      </c>
      <c r="M11" s="89">
        <f>IF(C11=0,,-F11/C11)</f>
        <v>0.01518142164388235</v>
      </c>
      <c r="N11" s="89">
        <f>IF(C11=0,,-I11/C11)</f>
        <v>0.6336964203036284</v>
      </c>
      <c r="O11" s="90">
        <f>IF(C11=0,,L11/C11)</f>
        <v>0.3788288617589005</v>
      </c>
    </row>
    <row r="12" spans="1:15" ht="11.25" customHeight="1">
      <c r="A12" s="102"/>
      <c r="B12" s="18">
        <f>B13-1</f>
        <v>2005</v>
      </c>
      <c r="C12" s="19">
        <v>87712</v>
      </c>
      <c r="D12" s="20">
        <v>2387</v>
      </c>
      <c r="E12" s="20">
        <v>0</v>
      </c>
      <c r="F12" s="20">
        <v>-815</v>
      </c>
      <c r="G12" s="20">
        <v>0</v>
      </c>
      <c r="H12" s="20">
        <v>0</v>
      </c>
      <c r="I12" s="20">
        <v>-57690</v>
      </c>
      <c r="J12" s="20">
        <v>0</v>
      </c>
      <c r="K12" s="20">
        <v>0</v>
      </c>
      <c r="L12" s="21">
        <v>31594</v>
      </c>
      <c r="M12" s="85">
        <f>IF(C12=0,,-F12/C12)</f>
        <v>0.009291773075519883</v>
      </c>
      <c r="N12" s="85">
        <f>IF(C12=0,,-I12/C12)</f>
        <v>0.6577207223641007</v>
      </c>
      <c r="O12" s="91">
        <f>IF(C12=0,,L12/C12)</f>
        <v>0.36020156877052173</v>
      </c>
    </row>
    <row r="13" spans="1:15" ht="11.25" customHeight="1">
      <c r="A13" s="103"/>
      <c r="B13" s="96">
        <v>2006</v>
      </c>
      <c r="C13" s="32">
        <v>89182</v>
      </c>
      <c r="D13" s="33">
        <v>125</v>
      </c>
      <c r="E13" s="33">
        <v>0</v>
      </c>
      <c r="F13" s="33">
        <v>-3578</v>
      </c>
      <c r="G13" s="33">
        <v>0</v>
      </c>
      <c r="H13" s="33">
        <v>0</v>
      </c>
      <c r="I13" s="33">
        <v>-68571</v>
      </c>
      <c r="J13" s="33">
        <v>0</v>
      </c>
      <c r="K13" s="33">
        <v>0</v>
      </c>
      <c r="L13" s="34">
        <v>17158</v>
      </c>
      <c r="M13" s="92">
        <f>IF(C13=0,,-F13/C13)</f>
        <v>0.040120203628534905</v>
      </c>
      <c r="N13" s="92">
        <f>IF(C13=0,,-I13/C13)</f>
        <v>0.7688883406965531</v>
      </c>
      <c r="O13" s="93">
        <f>IF(C13=0,,L13/C13)</f>
        <v>0.19239308380614922</v>
      </c>
    </row>
    <row r="14" spans="1:15" ht="11.25" customHeight="1">
      <c r="A14" s="101" t="s">
        <v>61</v>
      </c>
      <c r="B14" s="28">
        <f>B16-2</f>
        <v>2004</v>
      </c>
      <c r="C14" s="94">
        <v>0</v>
      </c>
      <c r="D14" s="29">
        <v>406</v>
      </c>
      <c r="E14" s="29">
        <v>0</v>
      </c>
      <c r="F14" s="29">
        <v>0</v>
      </c>
      <c r="G14" s="29">
        <v>0</v>
      </c>
      <c r="H14" s="29">
        <v>0</v>
      </c>
      <c r="I14" s="29">
        <v>-183</v>
      </c>
      <c r="J14" s="29">
        <v>0</v>
      </c>
      <c r="K14" s="29">
        <v>0</v>
      </c>
      <c r="L14" s="30">
        <v>223</v>
      </c>
      <c r="M14" s="89">
        <f>IF(C14=0,,-F14/C14)</f>
        <v>0</v>
      </c>
      <c r="N14" s="89">
        <f>IF(C14=0,,-I14/C14)</f>
        <v>0</v>
      </c>
      <c r="O14" s="90">
        <f>IF(C14=0,,L14/C14)</f>
        <v>0</v>
      </c>
    </row>
    <row r="15" spans="1:15" ht="11.25" customHeight="1">
      <c r="A15" s="102"/>
      <c r="B15" s="18">
        <f>B16-1</f>
        <v>2005</v>
      </c>
      <c r="C15" s="19">
        <v>0</v>
      </c>
      <c r="D15" s="20">
        <v>364</v>
      </c>
      <c r="E15" s="20">
        <v>0</v>
      </c>
      <c r="F15" s="20">
        <v>0</v>
      </c>
      <c r="G15" s="20">
        <v>0</v>
      </c>
      <c r="H15" s="20">
        <v>0</v>
      </c>
      <c r="I15" s="20">
        <v>-338</v>
      </c>
      <c r="J15" s="20">
        <v>0</v>
      </c>
      <c r="K15" s="20">
        <v>0</v>
      </c>
      <c r="L15" s="21">
        <v>26</v>
      </c>
      <c r="M15" s="85">
        <f>IF(C15=0,,-F15/C15)</f>
        <v>0</v>
      </c>
      <c r="N15" s="85">
        <f>IF(C15=0,,-I15/C15)</f>
        <v>0</v>
      </c>
      <c r="O15" s="91">
        <f>IF(C15=0,,L15/C15)</f>
        <v>0</v>
      </c>
    </row>
    <row r="16" spans="1:15" ht="11.25" customHeight="1">
      <c r="A16" s="103"/>
      <c r="B16" s="96">
        <v>2006</v>
      </c>
      <c r="C16" s="32">
        <v>0</v>
      </c>
      <c r="D16" s="33">
        <v>384</v>
      </c>
      <c r="E16" s="33">
        <v>0</v>
      </c>
      <c r="F16" s="33">
        <v>0</v>
      </c>
      <c r="G16" s="33">
        <v>0</v>
      </c>
      <c r="H16" s="33">
        <v>0</v>
      </c>
      <c r="I16" s="33">
        <v>-342</v>
      </c>
      <c r="J16" s="33">
        <v>0</v>
      </c>
      <c r="K16" s="33">
        <v>0</v>
      </c>
      <c r="L16" s="34">
        <v>42</v>
      </c>
      <c r="M16" s="92">
        <f>IF(C16=0,,-F16/C16)</f>
        <v>0</v>
      </c>
      <c r="N16" s="92">
        <f>IF(C16=0,,-I16/C16)</f>
        <v>0</v>
      </c>
      <c r="O16" s="93">
        <f>IF(C16=0,,L16/C16)</f>
        <v>0</v>
      </c>
    </row>
    <row r="17" spans="1:15" ht="11.25" customHeight="1">
      <c r="A17" s="101" t="s">
        <v>45</v>
      </c>
      <c r="B17" s="28">
        <f>B19-2</f>
        <v>2004</v>
      </c>
      <c r="C17" s="94">
        <v>117578</v>
      </c>
      <c r="D17" s="29">
        <v>2264</v>
      </c>
      <c r="E17" s="29">
        <v>0</v>
      </c>
      <c r="F17" s="29">
        <v>-80893</v>
      </c>
      <c r="G17" s="29">
        <v>0</v>
      </c>
      <c r="H17" s="29">
        <v>-3286</v>
      </c>
      <c r="I17" s="29">
        <v>-33069</v>
      </c>
      <c r="J17" s="29">
        <v>0</v>
      </c>
      <c r="K17" s="29">
        <v>0</v>
      </c>
      <c r="L17" s="30">
        <v>2594</v>
      </c>
      <c r="M17" s="89">
        <f>IF(C17=0,,-F17/C17)</f>
        <v>0.6879943526850261</v>
      </c>
      <c r="N17" s="89">
        <f>IF(C17=0,,-I17/C17)</f>
        <v>0.28125159468608074</v>
      </c>
      <c r="O17" s="90">
        <f>IF(C17=0,,L17/C17)</f>
        <v>0.022061950364864174</v>
      </c>
    </row>
    <row r="18" spans="1:15" ht="11.25" customHeight="1">
      <c r="A18" s="102"/>
      <c r="B18" s="18">
        <f>B19-1</f>
        <v>2005</v>
      </c>
      <c r="C18" s="19">
        <v>142019</v>
      </c>
      <c r="D18" s="20">
        <v>2594</v>
      </c>
      <c r="E18" s="20">
        <v>0</v>
      </c>
      <c r="F18" s="20">
        <v>-125494</v>
      </c>
      <c r="G18" s="20">
        <v>0</v>
      </c>
      <c r="H18" s="20">
        <v>-9509</v>
      </c>
      <c r="I18" s="20">
        <v>-32256</v>
      </c>
      <c r="J18" s="20">
        <v>0</v>
      </c>
      <c r="K18" s="20">
        <v>0</v>
      </c>
      <c r="L18" s="21">
        <v>-22646</v>
      </c>
      <c r="M18" s="85">
        <f>IF(C18=0,,-F18/C18)</f>
        <v>0.8836423295474549</v>
      </c>
      <c r="N18" s="85">
        <f>IF(C18=0,,-I18/C18)</f>
        <v>0.22712453967426893</v>
      </c>
      <c r="O18" s="91">
        <f>IF(C18=0,,L18/C18)</f>
        <v>-0.1594575373717601</v>
      </c>
    </row>
    <row r="19" spans="1:15" ht="11.25" customHeight="1">
      <c r="A19" s="103"/>
      <c r="B19" s="96">
        <v>2006</v>
      </c>
      <c r="C19" s="32">
        <v>144128</v>
      </c>
      <c r="D19" s="33">
        <v>4157</v>
      </c>
      <c r="E19" s="33">
        <v>0</v>
      </c>
      <c r="F19" s="33">
        <v>-89684</v>
      </c>
      <c r="G19" s="33">
        <v>0</v>
      </c>
      <c r="H19" s="33">
        <v>-9828</v>
      </c>
      <c r="I19" s="33">
        <v>-38689</v>
      </c>
      <c r="J19" s="33">
        <v>0</v>
      </c>
      <c r="K19" s="33">
        <v>0</v>
      </c>
      <c r="L19" s="34">
        <v>10084</v>
      </c>
      <c r="M19" s="92">
        <f>IF(C19=0,,-F19/C19)</f>
        <v>0.6222524422735346</v>
      </c>
      <c r="N19" s="92">
        <f>IF(C19=0,,-I19/C19)</f>
        <v>0.2684350022202487</v>
      </c>
      <c r="O19" s="93">
        <f>IF(C19=0,,L19/C19)</f>
        <v>0.06996558614564831</v>
      </c>
    </row>
    <row r="20" spans="1:15" ht="11.25" customHeight="1">
      <c r="A20" s="101" t="s">
        <v>62</v>
      </c>
      <c r="B20" s="28">
        <f>B22-2</f>
        <v>2004</v>
      </c>
      <c r="C20" s="94">
        <v>251984</v>
      </c>
      <c r="D20" s="29">
        <v>2997</v>
      </c>
      <c r="E20" s="29">
        <v>0</v>
      </c>
      <c r="F20" s="29">
        <v>-122033</v>
      </c>
      <c r="G20" s="29">
        <v>0</v>
      </c>
      <c r="H20" s="29">
        <v>0</v>
      </c>
      <c r="I20" s="29">
        <v>-113791</v>
      </c>
      <c r="J20" s="29">
        <v>0</v>
      </c>
      <c r="K20" s="29">
        <v>0</v>
      </c>
      <c r="L20" s="30">
        <v>19157</v>
      </c>
      <c r="M20" s="89">
        <f>IF(C20=0,,-F20/C20)</f>
        <v>0.48428868499587274</v>
      </c>
      <c r="N20" s="89">
        <f>IF(C20=0,,-I20/C20)</f>
        <v>0.45158025906406757</v>
      </c>
      <c r="O20" s="90">
        <f>IF(C20=0,,L20/C20)</f>
        <v>0.07602466823290367</v>
      </c>
    </row>
    <row r="21" spans="1:15" ht="11.25" customHeight="1">
      <c r="A21" s="102"/>
      <c r="B21" s="18">
        <f>B22-1</f>
        <v>2005</v>
      </c>
      <c r="C21" s="19">
        <v>271131</v>
      </c>
      <c r="D21" s="20">
        <v>2299</v>
      </c>
      <c r="E21" s="20">
        <v>0</v>
      </c>
      <c r="F21" s="20">
        <v>-147878</v>
      </c>
      <c r="G21" s="20">
        <v>0</v>
      </c>
      <c r="H21" s="20">
        <v>0</v>
      </c>
      <c r="I21" s="20">
        <v>-116572</v>
      </c>
      <c r="J21" s="20">
        <v>0</v>
      </c>
      <c r="K21" s="20">
        <v>0</v>
      </c>
      <c r="L21" s="21">
        <v>8980</v>
      </c>
      <c r="M21" s="85">
        <f>IF(C21=0,,-F21/C21)</f>
        <v>0.5454116275896154</v>
      </c>
      <c r="N21" s="85">
        <f>IF(C21=0,,-I21/C21)</f>
        <v>0.4299471473199302</v>
      </c>
      <c r="O21" s="91">
        <f>IF(C21=0,,L21/C21)</f>
        <v>0.03312052107652758</v>
      </c>
    </row>
    <row r="22" spans="1:15" ht="11.25" customHeight="1">
      <c r="A22" s="103"/>
      <c r="B22" s="96">
        <v>2006</v>
      </c>
      <c r="C22" s="32">
        <v>288915</v>
      </c>
      <c r="D22" s="33">
        <v>3065</v>
      </c>
      <c r="E22" s="33">
        <v>0</v>
      </c>
      <c r="F22" s="33">
        <v>-151399</v>
      </c>
      <c r="G22" s="33">
        <v>0</v>
      </c>
      <c r="H22" s="33">
        <v>0</v>
      </c>
      <c r="I22" s="33">
        <v>-126193</v>
      </c>
      <c r="J22" s="33">
        <v>0</v>
      </c>
      <c r="K22" s="33">
        <v>0</v>
      </c>
      <c r="L22" s="34">
        <v>14388</v>
      </c>
      <c r="M22" s="92">
        <f>IF(C22=0,,-F22/C22)</f>
        <v>0.5240260976411747</v>
      </c>
      <c r="N22" s="92">
        <f>IF(C22=0,,-I22/C22)</f>
        <v>0.4367824446636554</v>
      </c>
      <c r="O22" s="93">
        <f>IF(C22=0,,L22/C22)</f>
        <v>0.04980011422044546</v>
      </c>
    </row>
    <row r="23" spans="1:15" ht="11.25" customHeight="1">
      <c r="A23" s="101" t="s">
        <v>46</v>
      </c>
      <c r="B23" s="28">
        <f>B25-2</f>
        <v>2004</v>
      </c>
      <c r="C23" s="94">
        <v>2298092</v>
      </c>
      <c r="D23" s="29">
        <v>71729</v>
      </c>
      <c r="E23" s="29">
        <v>0</v>
      </c>
      <c r="F23" s="29">
        <v>-1562095</v>
      </c>
      <c r="G23" s="29">
        <v>0</v>
      </c>
      <c r="H23" s="29">
        <v>0</v>
      </c>
      <c r="I23" s="29">
        <v>-295865</v>
      </c>
      <c r="J23" s="29">
        <v>0</v>
      </c>
      <c r="K23" s="29">
        <v>0</v>
      </c>
      <c r="L23" s="30">
        <v>511861</v>
      </c>
      <c r="M23" s="89">
        <f>IF(C23=0,,-F23/C23)</f>
        <v>0.6797356241612608</v>
      </c>
      <c r="N23" s="89">
        <f>IF(C23=0,,-I23/C23)</f>
        <v>0.12874375786522035</v>
      </c>
      <c r="O23" s="90">
        <f>IF(C23=0,,L23/C23)</f>
        <v>0.22273303244604656</v>
      </c>
    </row>
    <row r="24" spans="1:15" ht="11.25" customHeight="1">
      <c r="A24" s="102"/>
      <c r="B24" s="18">
        <f>B25-1</f>
        <v>2005</v>
      </c>
      <c r="C24" s="19">
        <v>2786729</v>
      </c>
      <c r="D24" s="20">
        <v>67261</v>
      </c>
      <c r="E24" s="20">
        <v>0</v>
      </c>
      <c r="F24" s="20">
        <v>-1788445</v>
      </c>
      <c r="G24" s="20">
        <v>0</v>
      </c>
      <c r="H24" s="20">
        <v>0</v>
      </c>
      <c r="I24" s="20">
        <v>-437884</v>
      </c>
      <c r="J24" s="20">
        <v>0</v>
      </c>
      <c r="K24" s="20">
        <v>0</v>
      </c>
      <c r="L24" s="21">
        <v>627661</v>
      </c>
      <c r="M24" s="85">
        <f>IF(C24=0,,-F24/C24)</f>
        <v>0.6417721278244135</v>
      </c>
      <c r="N24" s="85">
        <f>IF(C24=0,,-I24/C24)</f>
        <v>0.15713189190624563</v>
      </c>
      <c r="O24" s="91">
        <f>IF(C24=0,,L24/C24)</f>
        <v>0.22523216286908415</v>
      </c>
    </row>
    <row r="25" spans="1:15" ht="11.25" customHeight="1">
      <c r="A25" s="103"/>
      <c r="B25" s="96">
        <v>2006</v>
      </c>
      <c r="C25" s="32">
        <v>2978840</v>
      </c>
      <c r="D25" s="33">
        <v>78377</v>
      </c>
      <c r="E25" s="33">
        <v>0</v>
      </c>
      <c r="F25" s="33">
        <v>-1803513</v>
      </c>
      <c r="G25" s="33">
        <v>0</v>
      </c>
      <c r="H25" s="33">
        <v>0</v>
      </c>
      <c r="I25" s="33">
        <v>-469688</v>
      </c>
      <c r="J25" s="33">
        <v>0</v>
      </c>
      <c r="K25" s="33">
        <v>0</v>
      </c>
      <c r="L25" s="34">
        <v>784016</v>
      </c>
      <c r="M25" s="92">
        <f>IF(C25=0,,-F25/C25)</f>
        <v>0.6054413798659881</v>
      </c>
      <c r="N25" s="92">
        <f>IF(C25=0,,-I25/C25)</f>
        <v>0.1576747995864162</v>
      </c>
      <c r="O25" s="93">
        <f>IF(C25=0,,L25/C25)</f>
        <v>0.2631950692215762</v>
      </c>
    </row>
    <row r="26" spans="1:15" ht="11.25" customHeight="1">
      <c r="A26" s="101" t="s">
        <v>47</v>
      </c>
      <c r="B26" s="28">
        <f>B28-2</f>
        <v>2004</v>
      </c>
      <c r="C26" s="94">
        <v>1246416</v>
      </c>
      <c r="D26" s="29">
        <v>35959</v>
      </c>
      <c r="E26" s="29">
        <v>0</v>
      </c>
      <c r="F26" s="29">
        <v>-892854</v>
      </c>
      <c r="G26" s="29">
        <v>0</v>
      </c>
      <c r="H26" s="29">
        <v>0</v>
      </c>
      <c r="I26" s="29">
        <v>-159179</v>
      </c>
      <c r="J26" s="29">
        <v>0</v>
      </c>
      <c r="K26" s="29">
        <v>0</v>
      </c>
      <c r="L26" s="30">
        <v>230342</v>
      </c>
      <c r="M26" s="89">
        <f>IF(C26=0,,-F26/C26)</f>
        <v>0.7163370816805946</v>
      </c>
      <c r="N26" s="89">
        <f>IF(C26=0,,-I26/C26)</f>
        <v>0.12770936830079202</v>
      </c>
      <c r="O26" s="90">
        <f>IF(C26=0,,L26/C26)</f>
        <v>0.18480346850489723</v>
      </c>
    </row>
    <row r="27" spans="1:15" ht="11.25" customHeight="1">
      <c r="A27" s="102"/>
      <c r="B27" s="18">
        <f>B28-1</f>
        <v>2005</v>
      </c>
      <c r="C27" s="19">
        <v>1298881</v>
      </c>
      <c r="D27" s="20">
        <v>37070</v>
      </c>
      <c r="E27" s="20">
        <v>0</v>
      </c>
      <c r="F27" s="20">
        <v>-789564</v>
      </c>
      <c r="G27" s="20">
        <v>0</v>
      </c>
      <c r="H27" s="20">
        <v>0</v>
      </c>
      <c r="I27" s="20">
        <v>-217731</v>
      </c>
      <c r="J27" s="20">
        <v>0</v>
      </c>
      <c r="K27" s="20">
        <v>0</v>
      </c>
      <c r="L27" s="21">
        <v>328656</v>
      </c>
      <c r="M27" s="85">
        <f>IF(C27=0,,-F27/C27)</f>
        <v>0.6078801676212062</v>
      </c>
      <c r="N27" s="85">
        <f>IF(C27=0,,-I27/C27)</f>
        <v>0.16762967508185891</v>
      </c>
      <c r="O27" s="91">
        <f>IF(C27=0,,L27/C27)</f>
        <v>0.2530301082239251</v>
      </c>
    </row>
    <row r="28" spans="1:15" ht="11.25" customHeight="1">
      <c r="A28" s="103"/>
      <c r="B28" s="96">
        <v>2006</v>
      </c>
      <c r="C28" s="32">
        <v>1362374</v>
      </c>
      <c r="D28" s="33">
        <v>38420</v>
      </c>
      <c r="E28" s="33">
        <v>0</v>
      </c>
      <c r="F28" s="33">
        <v>-858211</v>
      </c>
      <c r="G28" s="33">
        <v>0</v>
      </c>
      <c r="H28" s="33">
        <v>0</v>
      </c>
      <c r="I28" s="33">
        <v>-222158</v>
      </c>
      <c r="J28" s="33">
        <v>0</v>
      </c>
      <c r="K28" s="33">
        <v>0</v>
      </c>
      <c r="L28" s="34">
        <v>320425</v>
      </c>
      <c r="M28" s="92">
        <f>IF(C28=0,,-F28/C28)</f>
        <v>0.6299378878340309</v>
      </c>
      <c r="N28" s="92">
        <f>IF(C28=0,,-I28/C28)</f>
        <v>0.16306682306033438</v>
      </c>
      <c r="O28" s="93">
        <f>IF(C28=0,,L28/C28)</f>
        <v>0.23519606216795094</v>
      </c>
    </row>
    <row r="29" spans="1:15" ht="11.25" customHeight="1">
      <c r="A29" s="101" t="s">
        <v>50</v>
      </c>
      <c r="B29" s="28">
        <f>B31-2</f>
        <v>2004</v>
      </c>
      <c r="C29" s="94">
        <v>2917489</v>
      </c>
      <c r="D29" s="29">
        <v>78145</v>
      </c>
      <c r="E29" s="29">
        <v>9060</v>
      </c>
      <c r="F29" s="29">
        <v>-2093023</v>
      </c>
      <c r="G29" s="29">
        <v>0</v>
      </c>
      <c r="H29" s="29">
        <v>-84810</v>
      </c>
      <c r="I29" s="29">
        <v>-456412</v>
      </c>
      <c r="J29" s="29">
        <v>-2682</v>
      </c>
      <c r="K29" s="29">
        <v>0</v>
      </c>
      <c r="L29" s="30">
        <v>367767</v>
      </c>
      <c r="M29" s="89">
        <f>IF(C29=0,,-F29/C29)</f>
        <v>0.717405618324525</v>
      </c>
      <c r="N29" s="89">
        <f>IF(C29=0,,-I29/C29)</f>
        <v>0.1564400071431289</v>
      </c>
      <c r="O29" s="90">
        <f>IF(C29=0,,L29/C29)</f>
        <v>0.1260560022677035</v>
      </c>
    </row>
    <row r="30" spans="1:15" ht="11.25" customHeight="1">
      <c r="A30" s="102"/>
      <c r="B30" s="18">
        <f>B31-1</f>
        <v>2005</v>
      </c>
      <c r="C30" s="19">
        <v>2989547</v>
      </c>
      <c r="D30" s="20">
        <v>71990</v>
      </c>
      <c r="E30" s="20">
        <v>0</v>
      </c>
      <c r="F30" s="20">
        <v>-1992414</v>
      </c>
      <c r="G30" s="20">
        <v>100</v>
      </c>
      <c r="H30" s="20">
        <v>-293673</v>
      </c>
      <c r="I30" s="20">
        <v>-494437</v>
      </c>
      <c r="J30" s="20">
        <v>-11100</v>
      </c>
      <c r="K30" s="20">
        <v>0</v>
      </c>
      <c r="L30" s="21">
        <v>270013</v>
      </c>
      <c r="M30" s="85">
        <f>IF(C30=0,,-F30/C30)</f>
        <v>0.666460169383522</v>
      </c>
      <c r="N30" s="85">
        <f>IF(C30=0,,-I30/C30)</f>
        <v>0.16538860235346692</v>
      </c>
      <c r="O30" s="91">
        <f>IF(C30=0,,L30/C30)</f>
        <v>0.09031903495747015</v>
      </c>
    </row>
    <row r="31" spans="1:15" ht="11.25" customHeight="1">
      <c r="A31" s="103"/>
      <c r="B31" s="96">
        <v>2006</v>
      </c>
      <c r="C31" s="32">
        <v>3032976</v>
      </c>
      <c r="D31" s="33">
        <v>90033</v>
      </c>
      <c r="E31" s="33">
        <v>108</v>
      </c>
      <c r="F31" s="33">
        <v>-2201283</v>
      </c>
      <c r="G31" s="33">
        <v>0</v>
      </c>
      <c r="H31" s="33">
        <v>-329579</v>
      </c>
      <c r="I31" s="33">
        <v>-578780</v>
      </c>
      <c r="J31" s="33">
        <v>3243</v>
      </c>
      <c r="K31" s="33">
        <v>0</v>
      </c>
      <c r="L31" s="34">
        <v>16718</v>
      </c>
      <c r="M31" s="92">
        <f>IF(C31=0,,-F31/C31)</f>
        <v>0.7257831911627391</v>
      </c>
      <c r="N31" s="92">
        <f>IF(C31=0,,-I31/C31)</f>
        <v>0.19082907349085518</v>
      </c>
      <c r="O31" s="93">
        <f>IF(C31=0,,L31/C31)</f>
        <v>0.005512077906320393</v>
      </c>
    </row>
    <row r="32" spans="1:15" ht="11.25" customHeight="1">
      <c r="A32" s="101" t="s">
        <v>51</v>
      </c>
      <c r="B32" s="28">
        <f>B34-2</f>
        <v>2004</v>
      </c>
      <c r="C32" s="94">
        <v>240495</v>
      </c>
      <c r="D32" s="29">
        <v>9648</v>
      </c>
      <c r="E32" s="29">
        <v>0</v>
      </c>
      <c r="F32" s="29">
        <v>-175807</v>
      </c>
      <c r="G32" s="29">
        <v>0</v>
      </c>
      <c r="H32" s="29">
        <v>0</v>
      </c>
      <c r="I32" s="29">
        <v>-53521</v>
      </c>
      <c r="J32" s="29">
        <v>0</v>
      </c>
      <c r="K32" s="29">
        <v>0</v>
      </c>
      <c r="L32" s="30">
        <v>20815</v>
      </c>
      <c r="M32" s="89">
        <f>IF(C32=0,,-F32/C32)</f>
        <v>0.7310214349570677</v>
      </c>
      <c r="N32" s="89">
        <f>IF(C32=0,,-I32/C32)</f>
        <v>0.22254516725919457</v>
      </c>
      <c r="O32" s="90">
        <f>IF(C32=0,,L32/C32)</f>
        <v>0.08655065593879291</v>
      </c>
    </row>
    <row r="33" spans="1:15" ht="11.25" customHeight="1">
      <c r="A33" s="102"/>
      <c r="B33" s="18">
        <f>B34-1</f>
        <v>2005</v>
      </c>
      <c r="C33" s="19">
        <v>275008</v>
      </c>
      <c r="D33" s="20">
        <v>10252</v>
      </c>
      <c r="E33" s="20">
        <v>0</v>
      </c>
      <c r="F33" s="20">
        <v>-201254</v>
      </c>
      <c r="G33" s="20">
        <v>0</v>
      </c>
      <c r="H33" s="20">
        <v>0</v>
      </c>
      <c r="I33" s="20">
        <v>-54870</v>
      </c>
      <c r="J33" s="20">
        <v>0</v>
      </c>
      <c r="K33" s="20">
        <v>0</v>
      </c>
      <c r="L33" s="21">
        <v>29136</v>
      </c>
      <c r="M33" s="85">
        <f>IF(C33=0,,-F33/C33)</f>
        <v>0.7318114382127066</v>
      </c>
      <c r="N33" s="85">
        <f>IF(C33=0,,-I33/C33)</f>
        <v>0.1995214684663719</v>
      </c>
      <c r="O33" s="91">
        <f>IF(C33=0,,L33/C33)</f>
        <v>0.1059460088433791</v>
      </c>
    </row>
    <row r="34" spans="1:15" ht="11.25" customHeight="1">
      <c r="A34" s="103"/>
      <c r="B34" s="96">
        <v>2006</v>
      </c>
      <c r="C34" s="32">
        <v>310574</v>
      </c>
      <c r="D34" s="33">
        <v>16170</v>
      </c>
      <c r="E34" s="33">
        <v>0</v>
      </c>
      <c r="F34" s="33">
        <v>-207621</v>
      </c>
      <c r="G34" s="33">
        <v>0</v>
      </c>
      <c r="H34" s="33">
        <v>0</v>
      </c>
      <c r="I34" s="33">
        <v>-92354</v>
      </c>
      <c r="J34" s="33">
        <v>0</v>
      </c>
      <c r="K34" s="33">
        <v>0</v>
      </c>
      <c r="L34" s="34">
        <v>26769</v>
      </c>
      <c r="M34" s="92">
        <f>IF(C34=0,,-F34/C34)</f>
        <v>0.6685073444654092</v>
      </c>
      <c r="N34" s="92">
        <f>IF(C34=0,,-I34/C34)</f>
        <v>0.2973655231925403</v>
      </c>
      <c r="O34" s="93">
        <f>IF(C34=0,,L34/C34)</f>
        <v>0.0861920186493396</v>
      </c>
    </row>
    <row r="35" spans="1:15" ht="11.25" customHeight="1">
      <c r="A35" s="101" t="s">
        <v>52</v>
      </c>
      <c r="B35" s="28">
        <f>B37-2</f>
        <v>2004</v>
      </c>
      <c r="C35" s="94">
        <v>53661</v>
      </c>
      <c r="D35" s="29">
        <v>4573</v>
      </c>
      <c r="E35" s="29">
        <v>0</v>
      </c>
      <c r="F35" s="29">
        <v>-45371</v>
      </c>
      <c r="G35" s="29">
        <v>0</v>
      </c>
      <c r="H35" s="29">
        <v>0</v>
      </c>
      <c r="I35" s="29">
        <v>-22717</v>
      </c>
      <c r="J35" s="29">
        <v>0</v>
      </c>
      <c r="K35" s="29">
        <v>0</v>
      </c>
      <c r="L35" s="30">
        <v>-9854</v>
      </c>
      <c r="M35" s="89">
        <f>IF(C35=0,,-F35/C35)</f>
        <v>0.8455116378748067</v>
      </c>
      <c r="N35" s="89">
        <f>IF(C35=0,,-I35/C35)</f>
        <v>0.42334283744246287</v>
      </c>
      <c r="O35" s="90">
        <f>IF(C35=0,,L35/C35)</f>
        <v>-0.18363429678910195</v>
      </c>
    </row>
    <row r="36" spans="1:15" ht="11.25" customHeight="1">
      <c r="A36" s="102"/>
      <c r="B36" s="18">
        <f>B37-1</f>
        <v>2005</v>
      </c>
      <c r="C36" s="19">
        <v>23103</v>
      </c>
      <c r="D36" s="20">
        <v>1384</v>
      </c>
      <c r="E36" s="20">
        <v>0</v>
      </c>
      <c r="F36" s="20">
        <v>-27512</v>
      </c>
      <c r="G36" s="20">
        <v>0</v>
      </c>
      <c r="H36" s="20">
        <v>0</v>
      </c>
      <c r="I36" s="20">
        <v>-15447</v>
      </c>
      <c r="J36" s="20">
        <v>0</v>
      </c>
      <c r="K36" s="20">
        <v>0</v>
      </c>
      <c r="L36" s="21">
        <v>-18472</v>
      </c>
      <c r="M36" s="85">
        <f>IF(C36=0,,-F36/C36)</f>
        <v>1.190841016318227</v>
      </c>
      <c r="N36" s="85">
        <f>IF(C36=0,,-I36/C36)</f>
        <v>0.6686144656538112</v>
      </c>
      <c r="O36" s="91">
        <f>IF(C36=0,,L36/C36)</f>
        <v>-0.79954984201186</v>
      </c>
    </row>
    <row r="37" spans="1:15" ht="11.25" customHeight="1">
      <c r="A37" s="103"/>
      <c r="B37" s="96">
        <v>2006</v>
      </c>
      <c r="C37" s="32">
        <v>21359</v>
      </c>
      <c r="D37" s="33">
        <v>1855</v>
      </c>
      <c r="E37" s="33">
        <v>0</v>
      </c>
      <c r="F37" s="33">
        <v>-13544</v>
      </c>
      <c r="G37" s="33">
        <v>0</v>
      </c>
      <c r="H37" s="33">
        <v>0</v>
      </c>
      <c r="I37" s="33">
        <v>-10602</v>
      </c>
      <c r="J37" s="33">
        <v>0</v>
      </c>
      <c r="K37" s="33">
        <v>0</v>
      </c>
      <c r="L37" s="34">
        <v>-932</v>
      </c>
      <c r="M37" s="92">
        <f>IF(C37=0,,-F37/C37)</f>
        <v>0.6341120838990589</v>
      </c>
      <c r="N37" s="92">
        <f>IF(C37=0,,-I37/C37)</f>
        <v>0.49637155297532654</v>
      </c>
      <c r="O37" s="93">
        <f>IF(C37=0,,L37/C37)</f>
        <v>-0.0436350016386535</v>
      </c>
    </row>
    <row r="38" spans="1:15" ht="11.25" customHeight="1">
      <c r="A38" s="101" t="s">
        <v>53</v>
      </c>
      <c r="B38" s="28">
        <f>B40-2</f>
        <v>2004</v>
      </c>
      <c r="C38" s="94">
        <v>224076</v>
      </c>
      <c r="D38" s="29">
        <v>2677</v>
      </c>
      <c r="E38" s="29">
        <v>0</v>
      </c>
      <c r="F38" s="29">
        <v>-54584</v>
      </c>
      <c r="G38" s="29">
        <v>0</v>
      </c>
      <c r="H38" s="29">
        <v>0</v>
      </c>
      <c r="I38" s="29">
        <v>-160186</v>
      </c>
      <c r="J38" s="29">
        <v>0</v>
      </c>
      <c r="K38" s="29">
        <v>0</v>
      </c>
      <c r="L38" s="30">
        <v>11983</v>
      </c>
      <c r="M38" s="89">
        <f>IF(C38=0,,-F38/C38)</f>
        <v>0.2435959228119031</v>
      </c>
      <c r="N38" s="89">
        <f>IF(C38=0,,-I38/C38)</f>
        <v>0.7148735250539995</v>
      </c>
      <c r="O38" s="90">
        <f>IF(C38=0,,L38/C38)</f>
        <v>0.05347739159927881</v>
      </c>
    </row>
    <row r="39" spans="1:15" ht="11.25" customHeight="1">
      <c r="A39" s="102"/>
      <c r="B39" s="18">
        <f>B40-1</f>
        <v>2005</v>
      </c>
      <c r="C39" s="19">
        <v>240079</v>
      </c>
      <c r="D39" s="20">
        <v>2307</v>
      </c>
      <c r="E39" s="20">
        <v>0</v>
      </c>
      <c r="F39" s="20">
        <v>-49925</v>
      </c>
      <c r="G39" s="20">
        <v>0</v>
      </c>
      <c r="H39" s="20">
        <v>0</v>
      </c>
      <c r="I39" s="20">
        <v>-177489</v>
      </c>
      <c r="J39" s="20">
        <v>0</v>
      </c>
      <c r="K39" s="20">
        <v>0</v>
      </c>
      <c r="L39" s="21">
        <v>14972</v>
      </c>
      <c r="M39" s="85">
        <f>IF(C39=0,,-F39/C39)</f>
        <v>0.2079523823408128</v>
      </c>
      <c r="N39" s="85">
        <f>IF(C39=0,,-I39/C39)</f>
        <v>0.7392941490092845</v>
      </c>
      <c r="O39" s="91">
        <f>IF(C39=0,,L39/C39)</f>
        <v>0.06236280557649774</v>
      </c>
    </row>
    <row r="40" spans="1:15" ht="11.25" customHeight="1">
      <c r="A40" s="103"/>
      <c r="B40" s="96">
        <v>2006</v>
      </c>
      <c r="C40" s="32">
        <v>256354</v>
      </c>
      <c r="D40" s="33">
        <v>3172</v>
      </c>
      <c r="E40" s="33">
        <v>0</v>
      </c>
      <c r="F40" s="33">
        <v>-59575</v>
      </c>
      <c r="G40" s="33">
        <v>0</v>
      </c>
      <c r="H40" s="33">
        <v>0</v>
      </c>
      <c r="I40" s="33">
        <v>-174104</v>
      </c>
      <c r="J40" s="33">
        <v>0</v>
      </c>
      <c r="K40" s="33">
        <v>0</v>
      </c>
      <c r="L40" s="34">
        <v>25847</v>
      </c>
      <c r="M40" s="92">
        <f>IF(C40=0,,-F40/C40)</f>
        <v>0.23239348713107655</v>
      </c>
      <c r="N40" s="92">
        <f>IF(C40=0,,-I40/C40)</f>
        <v>0.6791546065206706</v>
      </c>
      <c r="O40" s="93">
        <f>IF(C40=0,,L40/C40)</f>
        <v>0.10082542109738876</v>
      </c>
    </row>
    <row r="41" spans="1:15" ht="11.25" customHeight="1">
      <c r="A41" s="101" t="s">
        <v>54</v>
      </c>
      <c r="B41" s="28">
        <f>B43-2</f>
        <v>2004</v>
      </c>
      <c r="C41" s="94">
        <v>11753</v>
      </c>
      <c r="D41" s="29">
        <v>152</v>
      </c>
      <c r="E41" s="29">
        <v>0</v>
      </c>
      <c r="F41" s="29">
        <v>-9949</v>
      </c>
      <c r="G41" s="29">
        <v>0</v>
      </c>
      <c r="H41" s="29">
        <v>0</v>
      </c>
      <c r="I41" s="29">
        <v>-2705</v>
      </c>
      <c r="J41" s="29">
        <v>0</v>
      </c>
      <c r="K41" s="29">
        <v>0</v>
      </c>
      <c r="L41" s="30">
        <v>-749</v>
      </c>
      <c r="M41" s="89">
        <f>IF(C41=0,,-F41/C41)</f>
        <v>0.8465072747383646</v>
      </c>
      <c r="N41" s="89">
        <f>IF(C41=0,,-I41/C41)</f>
        <v>0.23015400323321705</v>
      </c>
      <c r="O41" s="90">
        <f>IF(C41=0,,L41/C41)</f>
        <v>-0.06372840976771887</v>
      </c>
    </row>
    <row r="42" spans="1:15" ht="11.25" customHeight="1">
      <c r="A42" s="102"/>
      <c r="B42" s="18">
        <f>B43-1</f>
        <v>2005</v>
      </c>
      <c r="C42" s="19">
        <v>8114</v>
      </c>
      <c r="D42" s="20">
        <v>174</v>
      </c>
      <c r="E42" s="20">
        <v>0</v>
      </c>
      <c r="F42" s="20">
        <v>-5006</v>
      </c>
      <c r="G42" s="20">
        <v>0</v>
      </c>
      <c r="H42" s="20">
        <v>0</v>
      </c>
      <c r="I42" s="20">
        <v>-3419</v>
      </c>
      <c r="J42" s="20">
        <v>0</v>
      </c>
      <c r="K42" s="20">
        <v>0</v>
      </c>
      <c r="L42" s="21">
        <v>-137</v>
      </c>
      <c r="M42" s="85">
        <f>IF(C42=0,,-F42/C42)</f>
        <v>0.616958343603648</v>
      </c>
      <c r="N42" s="85">
        <f>IF(C42=0,,-I42/C42)</f>
        <v>0.421370470791225</v>
      </c>
      <c r="O42" s="91">
        <f>IF(C42=0,,L42/C42)</f>
        <v>-0.016884397337934433</v>
      </c>
    </row>
    <row r="43" spans="1:15" ht="11.25" customHeight="1">
      <c r="A43" s="103"/>
      <c r="B43" s="96">
        <v>2006</v>
      </c>
      <c r="C43" s="32">
        <v>15944</v>
      </c>
      <c r="D43" s="33">
        <v>440</v>
      </c>
      <c r="E43" s="33">
        <v>0</v>
      </c>
      <c r="F43" s="33">
        <v>-19604</v>
      </c>
      <c r="G43" s="33">
        <v>0</v>
      </c>
      <c r="H43" s="33">
        <v>0</v>
      </c>
      <c r="I43" s="33">
        <v>-7703</v>
      </c>
      <c r="J43" s="33">
        <v>0</v>
      </c>
      <c r="K43" s="33">
        <v>0</v>
      </c>
      <c r="L43" s="34">
        <v>-10923</v>
      </c>
      <c r="M43" s="92">
        <f>IF(C43=0,,-F43/C43)</f>
        <v>1.2295534370296035</v>
      </c>
      <c r="N43" s="92">
        <f>IF(C43=0,,-I43/C43)</f>
        <v>0.48312844957350726</v>
      </c>
      <c r="O43" s="93">
        <f>IF(C43=0,,L43/C43)</f>
        <v>-0.6850852985449072</v>
      </c>
    </row>
    <row r="44" spans="1:15" ht="11.25" customHeight="1">
      <c r="A44" s="101" t="s">
        <v>63</v>
      </c>
      <c r="B44" s="28">
        <f>B46-2</f>
        <v>2004</v>
      </c>
      <c r="C44" s="94">
        <v>1012</v>
      </c>
      <c r="D44" s="29">
        <v>11</v>
      </c>
      <c r="E44" s="29">
        <v>0</v>
      </c>
      <c r="F44" s="29">
        <v>-2216</v>
      </c>
      <c r="G44" s="29">
        <v>0</v>
      </c>
      <c r="H44" s="29">
        <v>0</v>
      </c>
      <c r="I44" s="29">
        <v>-650</v>
      </c>
      <c r="J44" s="29">
        <v>0</v>
      </c>
      <c r="K44" s="29">
        <v>0</v>
      </c>
      <c r="L44" s="30">
        <v>-1843</v>
      </c>
      <c r="M44" s="89">
        <f>IF(C44=0,,-F44/C44)</f>
        <v>2.1897233201581026</v>
      </c>
      <c r="N44" s="89">
        <f>IF(C44=0,,-I44/C44)</f>
        <v>0.642292490118577</v>
      </c>
      <c r="O44" s="90">
        <f>IF(C44=0,,L44/C44)</f>
        <v>-1.8211462450592886</v>
      </c>
    </row>
    <row r="45" spans="1:15" ht="11.25" customHeight="1">
      <c r="A45" s="102"/>
      <c r="B45" s="18">
        <f>B46-1</f>
        <v>2005</v>
      </c>
      <c r="C45" s="19">
        <v>1653</v>
      </c>
      <c r="D45" s="20">
        <v>90</v>
      </c>
      <c r="E45" s="20">
        <v>0</v>
      </c>
      <c r="F45" s="20">
        <v>-3565</v>
      </c>
      <c r="G45" s="20">
        <v>0</v>
      </c>
      <c r="H45" s="20">
        <v>0</v>
      </c>
      <c r="I45" s="20">
        <v>-2240</v>
      </c>
      <c r="J45" s="20">
        <v>0</v>
      </c>
      <c r="K45" s="20">
        <v>0</v>
      </c>
      <c r="L45" s="21">
        <v>-4062</v>
      </c>
      <c r="M45" s="85">
        <f>IF(C45=0,,-F45/C45)</f>
        <v>2.1566848154869933</v>
      </c>
      <c r="N45" s="85">
        <f>IF(C45=0,,-I45/C45)</f>
        <v>1.355111917725348</v>
      </c>
      <c r="O45" s="91">
        <f>IF(C45=0,,L45/C45)</f>
        <v>-2.457350272232305</v>
      </c>
    </row>
    <row r="46" spans="1:15" ht="11.25" customHeight="1">
      <c r="A46" s="103"/>
      <c r="B46" s="96">
        <v>2006</v>
      </c>
      <c r="C46" s="32">
        <v>2208</v>
      </c>
      <c r="D46" s="33">
        <v>44</v>
      </c>
      <c r="E46" s="33">
        <v>0</v>
      </c>
      <c r="F46" s="33">
        <v>-1996</v>
      </c>
      <c r="G46" s="33">
        <v>0</v>
      </c>
      <c r="H46" s="33">
        <v>0</v>
      </c>
      <c r="I46" s="33">
        <v>-2124</v>
      </c>
      <c r="J46" s="33">
        <v>0</v>
      </c>
      <c r="K46" s="33">
        <v>0</v>
      </c>
      <c r="L46" s="34">
        <v>-1868</v>
      </c>
      <c r="M46" s="92">
        <f>IF(C46=0,,-F46/C46)</f>
        <v>0.9039855072463768</v>
      </c>
      <c r="N46" s="92">
        <f>IF(C46=0,,-I46/C46)</f>
        <v>0.9619565217391305</v>
      </c>
      <c r="O46" s="93">
        <f>IF(C46=0,,L46/C46)</f>
        <v>-0.8460144927536232</v>
      </c>
    </row>
    <row r="47" spans="1:15" ht="11.25" customHeight="1">
      <c r="A47" s="101" t="s">
        <v>56</v>
      </c>
      <c r="B47" s="28">
        <f>B49-2</f>
        <v>2004</v>
      </c>
      <c r="C47" s="94">
        <v>1329644</v>
      </c>
      <c r="D47" s="29">
        <v>35921</v>
      </c>
      <c r="E47" s="29">
        <v>0</v>
      </c>
      <c r="F47" s="29">
        <v>-949675</v>
      </c>
      <c r="G47" s="29">
        <v>0</v>
      </c>
      <c r="H47" s="29">
        <v>-1056</v>
      </c>
      <c r="I47" s="29">
        <v>-187395</v>
      </c>
      <c r="J47" s="29">
        <v>0</v>
      </c>
      <c r="K47" s="29">
        <v>0</v>
      </c>
      <c r="L47" s="30">
        <v>227439</v>
      </c>
      <c r="M47" s="89">
        <f>IF(C47=0,,-F47/C47)</f>
        <v>0.7142325314144237</v>
      </c>
      <c r="N47" s="89">
        <f>IF(C47=0,,-I47/C47)</f>
        <v>0.14093622052218488</v>
      </c>
      <c r="O47" s="90">
        <f>IF(C47=0,,L47/C47)</f>
        <v>0.17105255241252545</v>
      </c>
    </row>
    <row r="48" spans="1:15" ht="11.25" customHeight="1">
      <c r="A48" s="102"/>
      <c r="B48" s="18">
        <f>B49-1</f>
        <v>2005</v>
      </c>
      <c r="C48" s="19">
        <v>1332925</v>
      </c>
      <c r="D48" s="20">
        <v>31141</v>
      </c>
      <c r="E48" s="20">
        <v>0</v>
      </c>
      <c r="F48" s="20">
        <v>-936086</v>
      </c>
      <c r="G48" s="20">
        <v>0</v>
      </c>
      <c r="H48" s="20">
        <v>-59</v>
      </c>
      <c r="I48" s="20">
        <v>-199797</v>
      </c>
      <c r="J48" s="20">
        <v>0</v>
      </c>
      <c r="K48" s="20">
        <v>0</v>
      </c>
      <c r="L48" s="21">
        <v>228124</v>
      </c>
      <c r="M48" s="85">
        <f>IF(C48=0,,-F48/C48)</f>
        <v>0.7022795731192678</v>
      </c>
      <c r="N48" s="85">
        <f>IF(C48=0,,-I48/C48)</f>
        <v>0.14989365493182288</v>
      </c>
      <c r="O48" s="91">
        <f>IF(C48=0,,L48/C48)</f>
        <v>0.17114541328281788</v>
      </c>
    </row>
    <row r="49" spans="1:15" ht="11.25" customHeight="1">
      <c r="A49" s="103"/>
      <c r="B49" s="96">
        <v>2006</v>
      </c>
      <c r="C49" s="32">
        <v>1391028</v>
      </c>
      <c r="D49" s="33">
        <v>33428</v>
      </c>
      <c r="E49" s="33">
        <v>0</v>
      </c>
      <c r="F49" s="33">
        <v>-720497</v>
      </c>
      <c r="G49" s="33">
        <v>0</v>
      </c>
      <c r="H49" s="33">
        <v>0</v>
      </c>
      <c r="I49" s="33">
        <v>-183597</v>
      </c>
      <c r="J49" s="33">
        <v>0</v>
      </c>
      <c r="K49" s="33">
        <v>0</v>
      </c>
      <c r="L49" s="34">
        <v>520362</v>
      </c>
      <c r="M49" s="92">
        <f>IF(C49=0,,-F49/C49)</f>
        <v>0.5179600985745794</v>
      </c>
      <c r="N49" s="92">
        <f>IF(C49=0,,-I49/C49)</f>
        <v>0.13198655958039665</v>
      </c>
      <c r="O49" s="93">
        <f>IF(C49=0,,L49/C49)</f>
        <v>0.3740844900318326</v>
      </c>
    </row>
    <row r="50" spans="1:15" ht="11.25" customHeight="1">
      <c r="A50" s="101" t="s">
        <v>57</v>
      </c>
      <c r="B50" s="28">
        <f>B52-2</f>
        <v>2004</v>
      </c>
      <c r="C50" s="94">
        <v>168733</v>
      </c>
      <c r="D50" s="29">
        <v>1776</v>
      </c>
      <c r="E50" s="29">
        <v>5000</v>
      </c>
      <c r="F50" s="29">
        <v>-100458</v>
      </c>
      <c r="G50" s="29">
        <v>32</v>
      </c>
      <c r="H50" s="29">
        <v>-2336</v>
      </c>
      <c r="I50" s="29">
        <v>-68292</v>
      </c>
      <c r="J50" s="29">
        <v>0</v>
      </c>
      <c r="K50" s="29">
        <v>0</v>
      </c>
      <c r="L50" s="30">
        <v>4455</v>
      </c>
      <c r="M50" s="89">
        <f>IF(C50=0,,-F50/C50)</f>
        <v>0.5953666443434301</v>
      </c>
      <c r="N50" s="89">
        <f>IF(C50=0,,-I50/C50)</f>
        <v>0.4047341065470299</v>
      </c>
      <c r="O50" s="90">
        <f>IF(C50=0,,L50/C50)</f>
        <v>0.026402659823508146</v>
      </c>
    </row>
    <row r="51" spans="1:15" ht="11.25" customHeight="1">
      <c r="A51" s="102"/>
      <c r="B51" s="18">
        <f>B52-1</f>
        <v>2005</v>
      </c>
      <c r="C51" s="19">
        <v>68581</v>
      </c>
      <c r="D51" s="20">
        <v>1882</v>
      </c>
      <c r="E51" s="20">
        <v>0</v>
      </c>
      <c r="F51" s="20">
        <v>-40838</v>
      </c>
      <c r="G51" s="20">
        <v>0</v>
      </c>
      <c r="H51" s="20">
        <v>-28835</v>
      </c>
      <c r="I51" s="20">
        <v>-23681</v>
      </c>
      <c r="J51" s="20">
        <v>0</v>
      </c>
      <c r="K51" s="20">
        <v>0</v>
      </c>
      <c r="L51" s="21">
        <v>-22891</v>
      </c>
      <c r="M51" s="85">
        <f>IF(C51=0,,-F51/C51)</f>
        <v>0.5954710488327671</v>
      </c>
      <c r="N51" s="85">
        <f>IF(C51=0,,-I51/C51)</f>
        <v>0.3452997185809481</v>
      </c>
      <c r="O51" s="91">
        <f>IF(C51=0,,L51/C51)</f>
        <v>-0.33378049313949926</v>
      </c>
    </row>
    <row r="52" spans="1:15" ht="11.25" customHeight="1">
      <c r="A52" s="103"/>
      <c r="B52" s="96">
        <v>2006</v>
      </c>
      <c r="C52" s="32">
        <v>18195</v>
      </c>
      <c r="D52" s="33">
        <v>1752</v>
      </c>
      <c r="E52" s="33">
        <v>0</v>
      </c>
      <c r="F52" s="33">
        <v>-16991</v>
      </c>
      <c r="G52" s="33">
        <v>0</v>
      </c>
      <c r="H52" s="33">
        <v>-11707</v>
      </c>
      <c r="I52" s="33">
        <v>-8668</v>
      </c>
      <c r="J52" s="33">
        <v>0</v>
      </c>
      <c r="K52" s="33">
        <v>0</v>
      </c>
      <c r="L52" s="34">
        <v>-17419</v>
      </c>
      <c r="M52" s="92">
        <f>IF(C52=0,,-F52/C52)</f>
        <v>0.9338279747183292</v>
      </c>
      <c r="N52" s="92">
        <f>IF(C52=0,,-I52/C52)</f>
        <v>0.47639461390491894</v>
      </c>
      <c r="O52" s="93">
        <f>IF(C52=0,,L52/C52)</f>
        <v>-0.9573509205825776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10484017</v>
      </c>
      <c r="D7" s="49">
        <v>9103840</v>
      </c>
      <c r="E7" s="48">
        <v>10277655</v>
      </c>
      <c r="F7" s="50">
        <v>-6640495</v>
      </c>
      <c r="G7" s="49">
        <v>-2025348</v>
      </c>
      <c r="H7" s="51">
        <v>1412521</v>
      </c>
      <c r="I7" s="51">
        <v>1415282</v>
      </c>
      <c r="J7" s="48">
        <v>5509920</v>
      </c>
      <c r="K7" s="50">
        <v>4587937</v>
      </c>
      <c r="L7" s="50">
        <v>78687</v>
      </c>
      <c r="M7" s="50">
        <v>242541</v>
      </c>
      <c r="N7" s="50">
        <v>10419085</v>
      </c>
      <c r="O7" s="49">
        <v>9527519</v>
      </c>
      <c r="P7" s="71">
        <f>IF(E7=0,,-F7/E7)</f>
        <v>0.6461099346105702</v>
      </c>
      <c r="Q7" s="71">
        <f>IF(E7=0,,-G7/E7)</f>
        <v>0.19706324059330654</v>
      </c>
      <c r="R7" s="72">
        <f>IF(E7=0,,I7/E7)</f>
        <v>0.1377047585271154</v>
      </c>
    </row>
    <row r="8" spans="1:18" ht="11.25" customHeight="1">
      <c r="A8" s="17"/>
      <c r="B8" s="18">
        <f>B9-1</f>
        <v>2005</v>
      </c>
      <c r="C8" s="52">
        <v>10813293</v>
      </c>
      <c r="D8" s="53">
        <v>9710182</v>
      </c>
      <c r="E8" s="52">
        <v>10597991</v>
      </c>
      <c r="F8" s="54">
        <v>-6763448</v>
      </c>
      <c r="G8" s="53">
        <v>-2148758</v>
      </c>
      <c r="H8" s="55">
        <v>1495787</v>
      </c>
      <c r="I8" s="55">
        <v>1470954</v>
      </c>
      <c r="J8" s="52">
        <v>5655546</v>
      </c>
      <c r="K8" s="54">
        <v>4607659</v>
      </c>
      <c r="L8" s="54">
        <v>81118</v>
      </c>
      <c r="M8" s="54">
        <v>231135</v>
      </c>
      <c r="N8" s="54">
        <v>10575458</v>
      </c>
      <c r="O8" s="53">
        <v>9658950</v>
      </c>
      <c r="P8" s="73">
        <f>IF(E8=0,,-F8/E8)</f>
        <v>0.638182085642458</v>
      </c>
      <c r="Q8" s="73">
        <f>IF(E8=0,,-G8/E8)</f>
        <v>0.202751446005191</v>
      </c>
      <c r="R8" s="74">
        <f>IF(E8=0,,I8/E8)</f>
        <v>0.13879555096810328</v>
      </c>
    </row>
    <row r="9" spans="1:18" ht="11.25" customHeight="1" thickBot="1">
      <c r="A9" s="22"/>
      <c r="B9" s="97">
        <v>2006</v>
      </c>
      <c r="C9" s="56">
        <v>11143243</v>
      </c>
      <c r="D9" s="57">
        <v>9917941</v>
      </c>
      <c r="E9" s="56">
        <v>11033594</v>
      </c>
      <c r="F9" s="58">
        <v>-6504039</v>
      </c>
      <c r="G9" s="57">
        <v>-2245464</v>
      </c>
      <c r="H9" s="59">
        <v>1704550</v>
      </c>
      <c r="I9" s="59">
        <v>1704667</v>
      </c>
      <c r="J9" s="56">
        <v>6042033</v>
      </c>
      <c r="K9" s="58">
        <v>4451637</v>
      </c>
      <c r="L9" s="58">
        <v>81903</v>
      </c>
      <c r="M9" s="58">
        <v>255625</v>
      </c>
      <c r="N9" s="58">
        <v>10831198</v>
      </c>
      <c r="O9" s="57">
        <v>9699468</v>
      </c>
      <c r="P9" s="75">
        <f>IF(E9=0,,-F9/E9)</f>
        <v>0.5894760129836207</v>
      </c>
      <c r="Q9" s="75">
        <f>IF(E9=0,,-G9/E9)</f>
        <v>0.20351156658474112</v>
      </c>
      <c r="R9" s="76">
        <f>IF(E9=0,,I9/E9)</f>
        <v>0.15449789071448525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60</v>
      </c>
      <c r="B11" s="28">
        <f>B13-2</f>
        <v>2004</v>
      </c>
      <c r="C11" s="64">
        <v>292445</v>
      </c>
      <c r="D11" s="63">
        <v>82665</v>
      </c>
      <c r="E11" s="64">
        <v>273506</v>
      </c>
      <c r="F11" s="65">
        <v>-22499</v>
      </c>
      <c r="G11" s="63">
        <v>-211600</v>
      </c>
      <c r="H11" s="66">
        <v>31092</v>
      </c>
      <c r="I11" s="64">
        <v>31092</v>
      </c>
      <c r="J11" s="64">
        <v>113483</v>
      </c>
      <c r="K11" s="65">
        <v>16002</v>
      </c>
      <c r="L11" s="65">
        <v>0</v>
      </c>
      <c r="M11" s="65">
        <v>1872</v>
      </c>
      <c r="N11" s="65">
        <v>131357</v>
      </c>
      <c r="O11" s="63">
        <v>6846</v>
      </c>
      <c r="P11" s="77">
        <f>IF(E11=0,,-F11/E11)</f>
        <v>0.08226144947460019</v>
      </c>
      <c r="Q11" s="77">
        <f>IF(E11=0,,-G11/E11)</f>
        <v>0.7736576162862971</v>
      </c>
      <c r="R11" s="78">
        <f>IF(E11=0,,I11/E11)</f>
        <v>0.1136794073987408</v>
      </c>
    </row>
    <row r="12" spans="1:18" ht="11.25" customHeight="1">
      <c r="A12" s="102"/>
      <c r="B12" s="18">
        <f>B13-1</f>
        <v>2005</v>
      </c>
      <c r="C12" s="52">
        <v>327663</v>
      </c>
      <c r="D12" s="53">
        <v>88971</v>
      </c>
      <c r="E12" s="52">
        <v>302500</v>
      </c>
      <c r="F12" s="54">
        <v>-19718</v>
      </c>
      <c r="G12" s="53">
        <v>-223158</v>
      </c>
      <c r="H12" s="55">
        <v>31594</v>
      </c>
      <c r="I12" s="52">
        <v>31594</v>
      </c>
      <c r="J12" s="52">
        <v>138646</v>
      </c>
      <c r="K12" s="54">
        <v>14327</v>
      </c>
      <c r="L12" s="54">
        <v>0</v>
      </c>
      <c r="M12" s="54">
        <v>1677</v>
      </c>
      <c r="N12" s="54">
        <v>154650</v>
      </c>
      <c r="O12" s="53">
        <v>7909</v>
      </c>
      <c r="P12" s="73">
        <f>IF(E12=0,,-F12/E12)</f>
        <v>0.06518347107438016</v>
      </c>
      <c r="Q12" s="73">
        <f>IF(E12=0,,-G12/E12)</f>
        <v>0.7377123966942148</v>
      </c>
      <c r="R12" s="79">
        <f>IF(E12=0,,I12/E12)</f>
        <v>0.10444297520661157</v>
      </c>
    </row>
    <row r="13" spans="1:18" ht="11.25" customHeight="1">
      <c r="A13" s="103"/>
      <c r="B13" s="31">
        <v>2006</v>
      </c>
      <c r="C13" s="67">
        <v>327450</v>
      </c>
      <c r="D13" s="68">
        <v>89600</v>
      </c>
      <c r="E13" s="67">
        <v>315522</v>
      </c>
      <c r="F13" s="69">
        <v>-22276</v>
      </c>
      <c r="G13" s="68">
        <v>-237852</v>
      </c>
      <c r="H13" s="70">
        <v>17158</v>
      </c>
      <c r="I13" s="67">
        <v>17158</v>
      </c>
      <c r="J13" s="67">
        <v>150574</v>
      </c>
      <c r="K13" s="69">
        <v>17025</v>
      </c>
      <c r="L13" s="69">
        <v>0</v>
      </c>
      <c r="M13" s="69">
        <v>1971</v>
      </c>
      <c r="N13" s="69">
        <v>169570</v>
      </c>
      <c r="O13" s="68">
        <v>8478</v>
      </c>
      <c r="P13" s="80">
        <f>IF(E13=0,,-F13/E13)</f>
        <v>0.07060046526074251</v>
      </c>
      <c r="Q13" s="80">
        <f>IF(E13=0,,-G13/E13)</f>
        <v>0.7538364995150892</v>
      </c>
      <c r="R13" s="81">
        <f>IF(E13=0,,I13/E13)</f>
        <v>0.05437972629483839</v>
      </c>
    </row>
    <row r="14" spans="1:18" ht="11.25" customHeight="1">
      <c r="A14" s="101" t="s">
        <v>61</v>
      </c>
      <c r="B14" s="28">
        <f>B16-2</f>
        <v>2004</v>
      </c>
      <c r="C14" s="64">
        <v>0</v>
      </c>
      <c r="D14" s="63">
        <v>0</v>
      </c>
      <c r="E14" s="64">
        <v>0</v>
      </c>
      <c r="F14" s="65">
        <v>0</v>
      </c>
      <c r="G14" s="63">
        <v>-183</v>
      </c>
      <c r="H14" s="66">
        <v>223</v>
      </c>
      <c r="I14" s="64">
        <v>223</v>
      </c>
      <c r="J14" s="64">
        <v>9450</v>
      </c>
      <c r="K14" s="65">
        <v>0</v>
      </c>
      <c r="L14" s="65">
        <v>0</v>
      </c>
      <c r="M14" s="65">
        <v>0</v>
      </c>
      <c r="N14" s="65">
        <v>9450</v>
      </c>
      <c r="O14" s="63">
        <v>9450</v>
      </c>
      <c r="P14" s="77">
        <f>IF(E14=0,,-F14/E14)</f>
        <v>0</v>
      </c>
      <c r="Q14" s="77">
        <f>IF(E14=0,,-G14/E14)</f>
        <v>0</v>
      </c>
      <c r="R14" s="78">
        <f>IF(E14=0,,I14/E14)</f>
        <v>0</v>
      </c>
    </row>
    <row r="15" spans="1:18" ht="11.25" customHeight="1">
      <c r="A15" s="102"/>
      <c r="B15" s="18">
        <f>B16-1</f>
        <v>2005</v>
      </c>
      <c r="C15" s="52">
        <v>0</v>
      </c>
      <c r="D15" s="53">
        <v>0</v>
      </c>
      <c r="E15" s="52">
        <v>0</v>
      </c>
      <c r="F15" s="54">
        <v>0</v>
      </c>
      <c r="G15" s="53">
        <v>-338</v>
      </c>
      <c r="H15" s="55">
        <v>26</v>
      </c>
      <c r="I15" s="52">
        <v>26</v>
      </c>
      <c r="J15" s="52">
        <v>0</v>
      </c>
      <c r="K15" s="54">
        <v>0</v>
      </c>
      <c r="L15" s="54">
        <v>0</v>
      </c>
      <c r="M15" s="54">
        <v>0</v>
      </c>
      <c r="N15" s="54">
        <v>0</v>
      </c>
      <c r="O15" s="53">
        <v>0</v>
      </c>
      <c r="P15" s="73">
        <f>IF(E15=0,,-F15/E15)</f>
        <v>0</v>
      </c>
      <c r="Q15" s="73">
        <f>IF(E15=0,,-G15/E15)</f>
        <v>0</v>
      </c>
      <c r="R15" s="79">
        <f>IF(E15=0,,I15/E15)</f>
        <v>0</v>
      </c>
    </row>
    <row r="16" spans="1:18" ht="11.25" customHeight="1">
      <c r="A16" s="103"/>
      <c r="B16" s="31">
        <v>2006</v>
      </c>
      <c r="C16" s="67">
        <v>0</v>
      </c>
      <c r="D16" s="68">
        <v>0</v>
      </c>
      <c r="E16" s="67">
        <v>0</v>
      </c>
      <c r="F16" s="69">
        <v>0</v>
      </c>
      <c r="G16" s="68">
        <v>-342</v>
      </c>
      <c r="H16" s="70">
        <v>42</v>
      </c>
      <c r="I16" s="67">
        <v>42</v>
      </c>
      <c r="J16" s="67">
        <v>0</v>
      </c>
      <c r="K16" s="69">
        <v>0</v>
      </c>
      <c r="L16" s="69">
        <v>0</v>
      </c>
      <c r="M16" s="69">
        <v>0</v>
      </c>
      <c r="N16" s="69">
        <v>0</v>
      </c>
      <c r="O16" s="68">
        <v>0</v>
      </c>
      <c r="P16" s="80">
        <f>IF(E16=0,,-F16/E16)</f>
        <v>0</v>
      </c>
      <c r="Q16" s="80">
        <f>IF(E16=0,,-G16/E16)</f>
        <v>0</v>
      </c>
      <c r="R16" s="81">
        <f>IF(E16=0,,I16/E16)</f>
        <v>0</v>
      </c>
    </row>
    <row r="17" spans="1:18" ht="11.25" customHeight="1">
      <c r="A17" s="101" t="s">
        <v>45</v>
      </c>
      <c r="B17" s="28">
        <f>B19-2</f>
        <v>2004</v>
      </c>
      <c r="C17" s="64">
        <v>143434</v>
      </c>
      <c r="D17" s="63">
        <v>122503</v>
      </c>
      <c r="E17" s="64">
        <v>137396</v>
      </c>
      <c r="F17" s="65">
        <v>-91503</v>
      </c>
      <c r="G17" s="63">
        <v>-33926</v>
      </c>
      <c r="H17" s="66">
        <v>2594</v>
      </c>
      <c r="I17" s="64">
        <v>2594</v>
      </c>
      <c r="J17" s="64">
        <v>45688</v>
      </c>
      <c r="K17" s="65">
        <v>66688</v>
      </c>
      <c r="L17" s="65">
        <v>0</v>
      </c>
      <c r="M17" s="65">
        <v>2454</v>
      </c>
      <c r="N17" s="65">
        <v>114830</v>
      </c>
      <c r="O17" s="63">
        <v>92436</v>
      </c>
      <c r="P17" s="77">
        <f>IF(E17=0,,-F17/E17)</f>
        <v>0.6659800867565285</v>
      </c>
      <c r="Q17" s="77">
        <f>IF(E17=0,,-G17/E17)</f>
        <v>0.24692130775277302</v>
      </c>
      <c r="R17" s="78">
        <f>IF(E17=0,,I17/E17)</f>
        <v>0.018879734490087046</v>
      </c>
    </row>
    <row r="18" spans="1:18" ht="11.25" customHeight="1">
      <c r="A18" s="102"/>
      <c r="B18" s="18">
        <f>B19-1</f>
        <v>2005</v>
      </c>
      <c r="C18" s="52">
        <v>169390</v>
      </c>
      <c r="D18" s="53">
        <v>148112</v>
      </c>
      <c r="E18" s="52">
        <v>162463</v>
      </c>
      <c r="F18" s="54">
        <v>-146949</v>
      </c>
      <c r="G18" s="53">
        <v>-35612</v>
      </c>
      <c r="H18" s="55">
        <v>-22646</v>
      </c>
      <c r="I18" s="52">
        <v>-22646</v>
      </c>
      <c r="J18" s="52">
        <v>57011</v>
      </c>
      <c r="K18" s="54">
        <v>99435</v>
      </c>
      <c r="L18" s="54">
        <v>0</v>
      </c>
      <c r="M18" s="54">
        <v>3234</v>
      </c>
      <c r="N18" s="54">
        <v>159680</v>
      </c>
      <c r="O18" s="53">
        <v>131255</v>
      </c>
      <c r="P18" s="73">
        <f>IF(E18=0,,-F18/E18)</f>
        <v>0.904507487858774</v>
      </c>
      <c r="Q18" s="73">
        <f>IF(E18=0,,-G18/E18)</f>
        <v>0.21920067953934128</v>
      </c>
      <c r="R18" s="79">
        <f>IF(E18=0,,I18/E18)</f>
        <v>-0.1393917384265956</v>
      </c>
    </row>
    <row r="19" spans="1:18" ht="11.25" customHeight="1">
      <c r="A19" s="103"/>
      <c r="B19" s="31">
        <v>2006</v>
      </c>
      <c r="C19" s="67">
        <v>202160</v>
      </c>
      <c r="D19" s="68">
        <v>150500</v>
      </c>
      <c r="E19" s="67">
        <v>195130</v>
      </c>
      <c r="F19" s="69">
        <v>-123296</v>
      </c>
      <c r="G19" s="68">
        <v>-41753</v>
      </c>
      <c r="H19" s="70">
        <v>10084</v>
      </c>
      <c r="I19" s="67">
        <v>10084</v>
      </c>
      <c r="J19" s="67">
        <v>70383</v>
      </c>
      <c r="K19" s="69">
        <v>91208</v>
      </c>
      <c r="L19" s="69">
        <v>0</v>
      </c>
      <c r="M19" s="69">
        <v>6805</v>
      </c>
      <c r="N19" s="69">
        <v>168396</v>
      </c>
      <c r="O19" s="68">
        <v>127795</v>
      </c>
      <c r="P19" s="80">
        <f>IF(E19=0,,-F19/E19)</f>
        <v>0.6318659355301594</v>
      </c>
      <c r="Q19" s="80">
        <f>IF(E19=0,,-G19/E19)</f>
        <v>0.2139752985189361</v>
      </c>
      <c r="R19" s="81">
        <f>IF(E19=0,,I19/E19)</f>
        <v>0.051678368267308976</v>
      </c>
    </row>
    <row r="20" spans="1:18" ht="11.25" customHeight="1">
      <c r="A20" s="101" t="s">
        <v>62</v>
      </c>
      <c r="B20" s="28">
        <f>B22-2</f>
        <v>2004</v>
      </c>
      <c r="C20" s="64">
        <v>333292</v>
      </c>
      <c r="D20" s="63">
        <v>248157</v>
      </c>
      <c r="E20" s="64">
        <v>337779</v>
      </c>
      <c r="F20" s="65">
        <v>-182334</v>
      </c>
      <c r="G20" s="63">
        <v>-113791</v>
      </c>
      <c r="H20" s="66">
        <v>19157</v>
      </c>
      <c r="I20" s="64">
        <v>19157</v>
      </c>
      <c r="J20" s="64">
        <v>64381</v>
      </c>
      <c r="K20" s="65">
        <v>87954</v>
      </c>
      <c r="L20" s="65">
        <v>0</v>
      </c>
      <c r="M20" s="65">
        <v>3281</v>
      </c>
      <c r="N20" s="65">
        <v>155616</v>
      </c>
      <c r="O20" s="63">
        <v>104094</v>
      </c>
      <c r="P20" s="77">
        <f>IF(E20=0,,-F20/E20)</f>
        <v>0.5398026520298775</v>
      </c>
      <c r="Q20" s="77">
        <f>IF(E20=0,,-G20/E20)</f>
        <v>0.3368800310262035</v>
      </c>
      <c r="R20" s="78">
        <f>IF(E20=0,,I20/E20)</f>
        <v>0.056714597414285674</v>
      </c>
    </row>
    <row r="21" spans="1:18" ht="11.25" customHeight="1">
      <c r="A21" s="102"/>
      <c r="B21" s="18">
        <f>B22-1</f>
        <v>2005</v>
      </c>
      <c r="C21" s="52">
        <v>357346</v>
      </c>
      <c r="D21" s="53">
        <v>271974</v>
      </c>
      <c r="E21" s="52">
        <v>355788</v>
      </c>
      <c r="F21" s="54">
        <v>-154805</v>
      </c>
      <c r="G21" s="53">
        <v>-116572</v>
      </c>
      <c r="H21" s="55">
        <v>8980</v>
      </c>
      <c r="I21" s="52">
        <v>8980</v>
      </c>
      <c r="J21" s="52">
        <v>65939</v>
      </c>
      <c r="K21" s="54">
        <v>58676</v>
      </c>
      <c r="L21" s="54">
        <v>0</v>
      </c>
      <c r="M21" s="54">
        <v>2819</v>
      </c>
      <c r="N21" s="54">
        <v>127434</v>
      </c>
      <c r="O21" s="53">
        <v>105180</v>
      </c>
      <c r="P21" s="73">
        <f>IF(E21=0,,-F21/E21)</f>
        <v>0.4351046128593432</v>
      </c>
      <c r="Q21" s="73">
        <f>IF(E21=0,,-G21/E21)</f>
        <v>0.32764455237388557</v>
      </c>
      <c r="R21" s="79">
        <f>IF(E21=0,,I21/E21)</f>
        <v>0.02523974951375538</v>
      </c>
    </row>
    <row r="22" spans="1:18" ht="11.25" customHeight="1">
      <c r="A22" s="103"/>
      <c r="B22" s="31">
        <v>2006</v>
      </c>
      <c r="C22" s="67">
        <v>390473</v>
      </c>
      <c r="D22" s="68">
        <v>291334</v>
      </c>
      <c r="E22" s="67">
        <v>387003</v>
      </c>
      <c r="F22" s="69">
        <v>-205439</v>
      </c>
      <c r="G22" s="68">
        <v>-126193</v>
      </c>
      <c r="H22" s="70">
        <v>14388</v>
      </c>
      <c r="I22" s="67">
        <v>14388</v>
      </c>
      <c r="J22" s="67">
        <v>69409</v>
      </c>
      <c r="K22" s="69">
        <v>57002</v>
      </c>
      <c r="L22" s="69">
        <v>0</v>
      </c>
      <c r="M22" s="69">
        <v>3240</v>
      </c>
      <c r="N22" s="69">
        <v>129651</v>
      </c>
      <c r="O22" s="68">
        <v>105027</v>
      </c>
      <c r="P22" s="80">
        <f>IF(E22=0,,-F22/E22)</f>
        <v>0.5308460141135857</v>
      </c>
      <c r="Q22" s="80">
        <f>IF(E22=0,,-G22/E22)</f>
        <v>0.32607757562602874</v>
      </c>
      <c r="R22" s="81">
        <f>IF(E22=0,,I22/E22)</f>
        <v>0.037178006372043625</v>
      </c>
    </row>
    <row r="23" spans="1:18" ht="11.25" customHeight="1">
      <c r="A23" s="101" t="s">
        <v>46</v>
      </c>
      <c r="B23" s="28">
        <f>B25-2</f>
        <v>2004</v>
      </c>
      <c r="C23" s="64">
        <v>2756029</v>
      </c>
      <c r="D23" s="63">
        <v>2368197</v>
      </c>
      <c r="E23" s="64">
        <v>2685924</v>
      </c>
      <c r="F23" s="65">
        <v>-1807918</v>
      </c>
      <c r="G23" s="63">
        <v>-426762</v>
      </c>
      <c r="H23" s="66">
        <v>511861</v>
      </c>
      <c r="I23" s="64">
        <v>511861</v>
      </c>
      <c r="J23" s="64">
        <v>1927206</v>
      </c>
      <c r="K23" s="65">
        <v>1245673</v>
      </c>
      <c r="L23" s="65">
        <v>28151</v>
      </c>
      <c r="M23" s="65">
        <v>74200</v>
      </c>
      <c r="N23" s="65">
        <v>3275230</v>
      </c>
      <c r="O23" s="63">
        <v>3194529</v>
      </c>
      <c r="P23" s="77">
        <f>IF(E23=0,,-F23/E23)</f>
        <v>0.6731083977059663</v>
      </c>
      <c r="Q23" s="77">
        <f>IF(E23=0,,-G23/E23)</f>
        <v>0.15888833786808562</v>
      </c>
      <c r="R23" s="78">
        <f>IF(E23=0,,I23/E23)</f>
        <v>0.19057166174471057</v>
      </c>
    </row>
    <row r="24" spans="1:18" ht="11.25" customHeight="1">
      <c r="A24" s="102"/>
      <c r="B24" s="18">
        <f>B25-1</f>
        <v>2005</v>
      </c>
      <c r="C24" s="52">
        <v>2918565</v>
      </c>
      <c r="D24" s="53">
        <v>2882552</v>
      </c>
      <c r="E24" s="52">
        <v>2822742</v>
      </c>
      <c r="F24" s="54">
        <v>-1925051</v>
      </c>
      <c r="G24" s="53">
        <v>-441340</v>
      </c>
      <c r="H24" s="55">
        <v>627661</v>
      </c>
      <c r="I24" s="52">
        <v>627661</v>
      </c>
      <c r="J24" s="52">
        <v>2023028</v>
      </c>
      <c r="K24" s="54">
        <v>1263925</v>
      </c>
      <c r="L24" s="54">
        <v>29105</v>
      </c>
      <c r="M24" s="54">
        <v>68380</v>
      </c>
      <c r="N24" s="54">
        <v>3384438</v>
      </c>
      <c r="O24" s="53">
        <v>3308861</v>
      </c>
      <c r="P24" s="73">
        <f>IF(E24=0,,-F24/E24)</f>
        <v>0.6819790827500353</v>
      </c>
      <c r="Q24" s="73">
        <f>IF(E24=0,,-G24/E24)</f>
        <v>0.1563515191965826</v>
      </c>
      <c r="R24" s="79">
        <f>IF(E24=0,,I24/E24)</f>
        <v>0.2223586144252645</v>
      </c>
    </row>
    <row r="25" spans="1:18" ht="11.25" customHeight="1">
      <c r="A25" s="103"/>
      <c r="B25" s="31">
        <v>2006</v>
      </c>
      <c r="C25" s="67">
        <v>2939547</v>
      </c>
      <c r="D25" s="68">
        <v>2918717</v>
      </c>
      <c r="E25" s="67">
        <v>2999670</v>
      </c>
      <c r="F25" s="69">
        <v>-1814976</v>
      </c>
      <c r="G25" s="68">
        <v>-469688</v>
      </c>
      <c r="H25" s="70">
        <v>784016</v>
      </c>
      <c r="I25" s="67">
        <v>784016</v>
      </c>
      <c r="J25" s="67">
        <v>1962905</v>
      </c>
      <c r="K25" s="69">
        <v>1253210</v>
      </c>
      <c r="L25" s="69">
        <v>30853</v>
      </c>
      <c r="M25" s="69">
        <v>81311</v>
      </c>
      <c r="N25" s="69">
        <v>3328279</v>
      </c>
      <c r="O25" s="68">
        <v>3275566</v>
      </c>
      <c r="P25" s="80">
        <f>IF(E25=0,,-F25/E25)</f>
        <v>0.6050585564412085</v>
      </c>
      <c r="Q25" s="80">
        <f>IF(E25=0,,-G25/E25)</f>
        <v>0.15657989045461668</v>
      </c>
      <c r="R25" s="81">
        <f>IF(E25=0,,I25/E25)</f>
        <v>0.26136741708254574</v>
      </c>
    </row>
    <row r="26" spans="1:18" ht="11.25" customHeight="1">
      <c r="A26" s="101" t="s">
        <v>47</v>
      </c>
      <c r="B26" s="28">
        <f>B28-2</f>
        <v>2004</v>
      </c>
      <c r="C26" s="64">
        <v>1280606</v>
      </c>
      <c r="D26" s="63">
        <v>1259547</v>
      </c>
      <c r="E26" s="64">
        <v>1267475</v>
      </c>
      <c r="F26" s="65">
        <v>-892888</v>
      </c>
      <c r="G26" s="63">
        <v>-160172</v>
      </c>
      <c r="H26" s="66">
        <v>230342</v>
      </c>
      <c r="I26" s="64">
        <v>230342</v>
      </c>
      <c r="J26" s="64">
        <v>661567</v>
      </c>
      <c r="K26" s="65">
        <v>586782</v>
      </c>
      <c r="L26" s="65">
        <v>18754</v>
      </c>
      <c r="M26" s="65">
        <v>37458</v>
      </c>
      <c r="N26" s="65">
        <v>1304561</v>
      </c>
      <c r="O26" s="63">
        <v>1304941</v>
      </c>
      <c r="P26" s="77">
        <f>IF(E26=0,,-F26/E26)</f>
        <v>0.7044620209471587</v>
      </c>
      <c r="Q26" s="77">
        <f>IF(E26=0,,-G26/E26)</f>
        <v>0.12637093433795538</v>
      </c>
      <c r="R26" s="78">
        <f>IF(E26=0,,I26/E26)</f>
        <v>0.18173297303694352</v>
      </c>
    </row>
    <row r="27" spans="1:18" ht="11.25" customHeight="1">
      <c r="A27" s="102"/>
      <c r="B27" s="18">
        <f>B28-1</f>
        <v>2005</v>
      </c>
      <c r="C27" s="52">
        <v>1362370</v>
      </c>
      <c r="D27" s="53">
        <v>1336622</v>
      </c>
      <c r="E27" s="52">
        <v>1324629</v>
      </c>
      <c r="F27" s="54">
        <v>-834872</v>
      </c>
      <c r="G27" s="53">
        <v>-218583</v>
      </c>
      <c r="H27" s="55">
        <v>328656</v>
      </c>
      <c r="I27" s="52">
        <v>328656</v>
      </c>
      <c r="J27" s="52">
        <v>699308</v>
      </c>
      <c r="K27" s="54">
        <v>524459</v>
      </c>
      <c r="L27" s="54">
        <v>17769</v>
      </c>
      <c r="M27" s="54">
        <v>41957</v>
      </c>
      <c r="N27" s="54">
        <v>1283493</v>
      </c>
      <c r="O27" s="53">
        <v>1262591</v>
      </c>
      <c r="P27" s="73">
        <f>IF(E27=0,,-F27/E27)</f>
        <v>0.6302685506658846</v>
      </c>
      <c r="Q27" s="73">
        <f>IF(E27=0,,-G27/E27)</f>
        <v>0.165014505948458</v>
      </c>
      <c r="R27" s="79">
        <f>IF(E27=0,,I27/E27)</f>
        <v>0.2481117354368657</v>
      </c>
    </row>
    <row r="28" spans="1:18" ht="11.25" customHeight="1">
      <c r="A28" s="103"/>
      <c r="B28" s="31">
        <v>2006</v>
      </c>
      <c r="C28" s="67">
        <v>1414267</v>
      </c>
      <c r="D28" s="68">
        <v>1391965</v>
      </c>
      <c r="E28" s="67">
        <v>1384676</v>
      </c>
      <c r="F28" s="69">
        <v>-858967</v>
      </c>
      <c r="G28" s="68">
        <v>-223381</v>
      </c>
      <c r="H28" s="70">
        <v>320425</v>
      </c>
      <c r="I28" s="67">
        <v>320425</v>
      </c>
      <c r="J28" s="67">
        <v>728899</v>
      </c>
      <c r="K28" s="69">
        <v>503760</v>
      </c>
      <c r="L28" s="69">
        <v>17025</v>
      </c>
      <c r="M28" s="69">
        <v>40310</v>
      </c>
      <c r="N28" s="69">
        <v>1289994</v>
      </c>
      <c r="O28" s="68">
        <v>1274876</v>
      </c>
      <c r="P28" s="80">
        <f>IF(E28=0,,-F28/E28)</f>
        <v>0.6203378985408861</v>
      </c>
      <c r="Q28" s="80">
        <f>IF(E28=0,,-G28/E28)</f>
        <v>0.16132365983089184</v>
      </c>
      <c r="R28" s="81">
        <f>IF(E28=0,,I28/E28)</f>
        <v>0.23140792503083754</v>
      </c>
    </row>
    <row r="29" spans="1:18" ht="11.25" customHeight="1">
      <c r="A29" s="101" t="s">
        <v>50</v>
      </c>
      <c r="B29" s="28">
        <f>B31-2</f>
        <v>2004</v>
      </c>
      <c r="C29" s="64">
        <v>3339806</v>
      </c>
      <c r="D29" s="63">
        <v>2999523</v>
      </c>
      <c r="E29" s="64">
        <v>3257772</v>
      </c>
      <c r="F29" s="65">
        <v>-2237929</v>
      </c>
      <c r="G29" s="63">
        <v>-510001</v>
      </c>
      <c r="H29" s="66">
        <v>365026</v>
      </c>
      <c r="I29" s="64">
        <v>367767</v>
      </c>
      <c r="J29" s="64">
        <v>1529787</v>
      </c>
      <c r="K29" s="65">
        <v>1632929</v>
      </c>
      <c r="L29" s="65">
        <v>0</v>
      </c>
      <c r="M29" s="65">
        <v>79735</v>
      </c>
      <c r="N29" s="65">
        <v>3242451</v>
      </c>
      <c r="O29" s="63">
        <v>2966504</v>
      </c>
      <c r="P29" s="77">
        <f>IF(E29=0,,-F29/E29)</f>
        <v>0.6869507749468041</v>
      </c>
      <c r="Q29" s="77">
        <f>IF(E29=0,,-G29/E29)</f>
        <v>0.1565490157076677</v>
      </c>
      <c r="R29" s="78">
        <f>IF(E29=0,,I29/E29)</f>
        <v>0.11288911562871803</v>
      </c>
    </row>
    <row r="30" spans="1:18" ht="11.25" customHeight="1">
      <c r="A30" s="102"/>
      <c r="B30" s="18">
        <f>B31-1</f>
        <v>2005</v>
      </c>
      <c r="C30" s="52">
        <v>3337073</v>
      </c>
      <c r="D30" s="53">
        <v>2989001</v>
      </c>
      <c r="E30" s="52">
        <v>3337619</v>
      </c>
      <c r="F30" s="54">
        <v>-2302050</v>
      </c>
      <c r="G30" s="53">
        <v>-553801</v>
      </c>
      <c r="H30" s="55">
        <v>270013</v>
      </c>
      <c r="I30" s="52">
        <v>270013</v>
      </c>
      <c r="J30" s="52">
        <v>1528767</v>
      </c>
      <c r="K30" s="54">
        <v>1617154</v>
      </c>
      <c r="L30" s="54">
        <v>0</v>
      </c>
      <c r="M30" s="54">
        <v>75697</v>
      </c>
      <c r="N30" s="54">
        <v>3221618</v>
      </c>
      <c r="O30" s="53">
        <v>2961243</v>
      </c>
      <c r="P30" s="73">
        <f>IF(E30=0,,-F30/E30)</f>
        <v>0.6897282164321332</v>
      </c>
      <c r="Q30" s="73">
        <f>IF(E30=0,,-G30/E30)</f>
        <v>0.16592696769763116</v>
      </c>
      <c r="R30" s="79">
        <f>IF(E30=0,,I30/E30)</f>
        <v>0.08089988701526447</v>
      </c>
    </row>
    <row r="31" spans="1:18" ht="11.25" customHeight="1">
      <c r="A31" s="103"/>
      <c r="B31" s="31">
        <v>2006</v>
      </c>
      <c r="C31" s="67">
        <v>3339190</v>
      </c>
      <c r="D31" s="68">
        <v>3029761</v>
      </c>
      <c r="E31" s="67">
        <v>3342405</v>
      </c>
      <c r="F31" s="69">
        <v>-2248400</v>
      </c>
      <c r="G31" s="68">
        <v>-612399</v>
      </c>
      <c r="H31" s="70">
        <v>16718</v>
      </c>
      <c r="I31" s="67">
        <v>16718</v>
      </c>
      <c r="J31" s="67">
        <v>1524223</v>
      </c>
      <c r="K31" s="69">
        <v>1622052</v>
      </c>
      <c r="L31" s="69">
        <v>0</v>
      </c>
      <c r="M31" s="69">
        <v>86762</v>
      </c>
      <c r="N31" s="69">
        <v>3233037</v>
      </c>
      <c r="O31" s="68">
        <v>3051605</v>
      </c>
      <c r="P31" s="80">
        <f>IF(E31=0,,-F31/E31)</f>
        <v>0.6726892761349986</v>
      </c>
      <c r="Q31" s="80">
        <f>IF(E31=0,,-G31/E31)</f>
        <v>0.1832210638746651</v>
      </c>
      <c r="R31" s="81">
        <f>IF(E31=0,,I31/E31)</f>
        <v>0.005001787634951479</v>
      </c>
    </row>
    <row r="32" spans="1:18" ht="11.25" customHeight="1">
      <c r="A32" s="101" t="s">
        <v>51</v>
      </c>
      <c r="B32" s="28">
        <f>B34-2</f>
        <v>2004</v>
      </c>
      <c r="C32" s="64">
        <v>266877</v>
      </c>
      <c r="D32" s="63">
        <v>260401</v>
      </c>
      <c r="E32" s="64">
        <v>247222</v>
      </c>
      <c r="F32" s="65">
        <v>-177335</v>
      </c>
      <c r="G32" s="63">
        <v>-53672</v>
      </c>
      <c r="H32" s="66">
        <v>20815</v>
      </c>
      <c r="I32" s="64">
        <v>20815</v>
      </c>
      <c r="J32" s="64">
        <v>115898</v>
      </c>
      <c r="K32" s="65">
        <v>122466</v>
      </c>
      <c r="L32" s="65">
        <v>0</v>
      </c>
      <c r="M32" s="65">
        <v>0</v>
      </c>
      <c r="N32" s="65">
        <v>238364</v>
      </c>
      <c r="O32" s="63">
        <v>230085</v>
      </c>
      <c r="P32" s="77">
        <f>IF(E32=0,,-F32/E32)</f>
        <v>0.7173107571332649</v>
      </c>
      <c r="Q32" s="77">
        <f>IF(E32=0,,-G32/E32)</f>
        <v>0.21710041986554596</v>
      </c>
      <c r="R32" s="78">
        <f>IF(E32=0,,I32/E32)</f>
        <v>0.08419558129939891</v>
      </c>
    </row>
    <row r="33" spans="1:18" ht="11.25" customHeight="1">
      <c r="A33" s="102"/>
      <c r="B33" s="18">
        <f>B34-1</f>
        <v>2005</v>
      </c>
      <c r="C33" s="52">
        <v>292971</v>
      </c>
      <c r="D33" s="53">
        <v>283113</v>
      </c>
      <c r="E33" s="52">
        <v>285111</v>
      </c>
      <c r="F33" s="54">
        <v>-218744</v>
      </c>
      <c r="G33" s="53">
        <v>-54882</v>
      </c>
      <c r="H33" s="55">
        <v>29136</v>
      </c>
      <c r="I33" s="52">
        <v>29136</v>
      </c>
      <c r="J33" s="52">
        <v>123758</v>
      </c>
      <c r="K33" s="54">
        <v>177056</v>
      </c>
      <c r="L33" s="54">
        <v>0</v>
      </c>
      <c r="M33" s="54">
        <v>4300</v>
      </c>
      <c r="N33" s="54">
        <v>305114</v>
      </c>
      <c r="O33" s="53">
        <v>288370</v>
      </c>
      <c r="P33" s="73">
        <f>IF(E33=0,,-F33/E33)</f>
        <v>0.7672239934621954</v>
      </c>
      <c r="Q33" s="73">
        <f>IF(E33=0,,-G33/E33)</f>
        <v>0.19249344991950504</v>
      </c>
      <c r="R33" s="79">
        <f>IF(E33=0,,I33/E33)</f>
        <v>0.10219177793911845</v>
      </c>
    </row>
    <row r="34" spans="1:18" ht="11.25" customHeight="1">
      <c r="A34" s="103"/>
      <c r="B34" s="31">
        <v>2006</v>
      </c>
      <c r="C34" s="67">
        <v>483787</v>
      </c>
      <c r="D34" s="68">
        <v>332151</v>
      </c>
      <c r="E34" s="67">
        <v>387751</v>
      </c>
      <c r="F34" s="69">
        <v>-303492</v>
      </c>
      <c r="G34" s="68">
        <v>-73435</v>
      </c>
      <c r="H34" s="70">
        <v>26769</v>
      </c>
      <c r="I34" s="67">
        <v>26769</v>
      </c>
      <c r="J34" s="67">
        <v>442188</v>
      </c>
      <c r="K34" s="69">
        <v>216292</v>
      </c>
      <c r="L34" s="69">
        <v>0</v>
      </c>
      <c r="M34" s="69">
        <v>5800</v>
      </c>
      <c r="N34" s="69">
        <v>664280</v>
      </c>
      <c r="O34" s="68">
        <v>362887</v>
      </c>
      <c r="P34" s="80">
        <f>IF(E34=0,,-F34/E34)</f>
        <v>0.7826981748596393</v>
      </c>
      <c r="Q34" s="80">
        <f>IF(E34=0,,-G34/E34)</f>
        <v>0.18938700351514245</v>
      </c>
      <c r="R34" s="81">
        <f>IF(E34=0,,I34/E34)</f>
        <v>0.06903657243952949</v>
      </c>
    </row>
    <row r="35" spans="1:18" ht="11.25" customHeight="1">
      <c r="A35" s="101" t="s">
        <v>52</v>
      </c>
      <c r="B35" s="28">
        <f>B37-2</f>
        <v>2004</v>
      </c>
      <c r="C35" s="64">
        <v>38547</v>
      </c>
      <c r="D35" s="63">
        <v>24916</v>
      </c>
      <c r="E35" s="64">
        <v>67278</v>
      </c>
      <c r="F35" s="65">
        <v>-45396</v>
      </c>
      <c r="G35" s="63">
        <v>-22717</v>
      </c>
      <c r="H35" s="66">
        <v>-9854</v>
      </c>
      <c r="I35" s="64">
        <v>-9854</v>
      </c>
      <c r="J35" s="64">
        <v>75434</v>
      </c>
      <c r="K35" s="65">
        <v>36108</v>
      </c>
      <c r="L35" s="65">
        <v>0</v>
      </c>
      <c r="M35" s="65">
        <v>0</v>
      </c>
      <c r="N35" s="65">
        <v>111542</v>
      </c>
      <c r="O35" s="63">
        <v>111542</v>
      </c>
      <c r="P35" s="77">
        <f>IF(E35=0,,-F35/E35)</f>
        <v>0.6747525193971283</v>
      </c>
      <c r="Q35" s="77">
        <f>IF(E35=0,,-G35/E35)</f>
        <v>0.3376586699961354</v>
      </c>
      <c r="R35" s="78">
        <f>IF(E35=0,,I35/E35)</f>
        <v>-0.14646689854038467</v>
      </c>
    </row>
    <row r="36" spans="1:18" ht="11.25" customHeight="1">
      <c r="A36" s="102"/>
      <c r="B36" s="18">
        <f>B37-1</f>
        <v>2005</v>
      </c>
      <c r="C36" s="52">
        <v>21352</v>
      </c>
      <c r="D36" s="53">
        <v>7927</v>
      </c>
      <c r="E36" s="52">
        <v>36187</v>
      </c>
      <c r="F36" s="54">
        <v>-27578</v>
      </c>
      <c r="G36" s="53">
        <v>-15447</v>
      </c>
      <c r="H36" s="55">
        <v>-18472</v>
      </c>
      <c r="I36" s="52">
        <v>-18472</v>
      </c>
      <c r="J36" s="52">
        <v>19468</v>
      </c>
      <c r="K36" s="54">
        <v>35412</v>
      </c>
      <c r="L36" s="54">
        <v>0</v>
      </c>
      <c r="M36" s="54">
        <v>0</v>
      </c>
      <c r="N36" s="54">
        <v>54880</v>
      </c>
      <c r="O36" s="53">
        <v>47855</v>
      </c>
      <c r="P36" s="73">
        <f>IF(E36=0,,-F36/E36)</f>
        <v>0.7620968856219085</v>
      </c>
      <c r="Q36" s="73">
        <f>IF(E36=0,,-G36/E36)</f>
        <v>0.42686600160278554</v>
      </c>
      <c r="R36" s="79">
        <f>IF(E36=0,,I36/E36)</f>
        <v>-0.5104595572995827</v>
      </c>
    </row>
    <row r="37" spans="1:18" ht="11.25" customHeight="1">
      <c r="A37" s="103"/>
      <c r="B37" s="31">
        <v>2006</v>
      </c>
      <c r="C37" s="67">
        <v>23643</v>
      </c>
      <c r="D37" s="68">
        <v>10007</v>
      </c>
      <c r="E37" s="67">
        <v>35054</v>
      </c>
      <c r="F37" s="69">
        <v>-13412</v>
      </c>
      <c r="G37" s="68">
        <v>-10602</v>
      </c>
      <c r="H37" s="70">
        <v>-932</v>
      </c>
      <c r="I37" s="67">
        <v>-932</v>
      </c>
      <c r="J37" s="67">
        <v>8057</v>
      </c>
      <c r="K37" s="69">
        <v>26515</v>
      </c>
      <c r="L37" s="69">
        <v>0</v>
      </c>
      <c r="M37" s="69">
        <v>0</v>
      </c>
      <c r="N37" s="69">
        <v>34572</v>
      </c>
      <c r="O37" s="68">
        <v>27738</v>
      </c>
      <c r="P37" s="80">
        <f>IF(E37=0,,-F37/E37)</f>
        <v>0.3826096879100816</v>
      </c>
      <c r="Q37" s="80">
        <f>IF(E37=0,,-G37/E37)</f>
        <v>0.3024476521937582</v>
      </c>
      <c r="R37" s="81">
        <f>IF(E37=0,,I37/E37)</f>
        <v>-0.02658755063616135</v>
      </c>
    </row>
    <row r="38" spans="1:18" ht="11.25" customHeight="1">
      <c r="A38" s="101" t="s">
        <v>53</v>
      </c>
      <c r="B38" s="28">
        <f>B40-2</f>
        <v>2004</v>
      </c>
      <c r="C38" s="64">
        <v>486641</v>
      </c>
      <c r="D38" s="63">
        <v>233866</v>
      </c>
      <c r="E38" s="64">
        <v>452187</v>
      </c>
      <c r="F38" s="65">
        <v>-109726</v>
      </c>
      <c r="G38" s="63">
        <v>-225719</v>
      </c>
      <c r="H38" s="66">
        <v>11983</v>
      </c>
      <c r="I38" s="64">
        <v>11983</v>
      </c>
      <c r="J38" s="64">
        <v>346809</v>
      </c>
      <c r="K38" s="65">
        <v>8242</v>
      </c>
      <c r="L38" s="65">
        <v>0</v>
      </c>
      <c r="M38" s="65">
        <v>200</v>
      </c>
      <c r="N38" s="65">
        <v>355251</v>
      </c>
      <c r="O38" s="63">
        <v>103220</v>
      </c>
      <c r="P38" s="77">
        <f>IF(E38=0,,-F38/E38)</f>
        <v>0.24265624619902829</v>
      </c>
      <c r="Q38" s="77">
        <f>IF(E38=0,,-G38/E38)</f>
        <v>0.4991718028160916</v>
      </c>
      <c r="R38" s="78">
        <f>IF(E38=0,,I38/E38)</f>
        <v>0.026500098410613307</v>
      </c>
    </row>
    <row r="39" spans="1:18" ht="11.25" customHeight="1">
      <c r="A39" s="102"/>
      <c r="B39" s="18">
        <f>B40-1</f>
        <v>2005</v>
      </c>
      <c r="C39" s="52">
        <v>501931</v>
      </c>
      <c r="D39" s="53">
        <v>255208</v>
      </c>
      <c r="E39" s="52">
        <v>472532</v>
      </c>
      <c r="F39" s="54">
        <v>-104403</v>
      </c>
      <c r="G39" s="53">
        <v>-240130</v>
      </c>
      <c r="H39" s="55">
        <v>14972</v>
      </c>
      <c r="I39" s="52">
        <v>14972</v>
      </c>
      <c r="J39" s="52">
        <v>376208</v>
      </c>
      <c r="K39" s="54">
        <v>6397</v>
      </c>
      <c r="L39" s="54">
        <v>0</v>
      </c>
      <c r="M39" s="54">
        <v>200</v>
      </c>
      <c r="N39" s="54">
        <v>382805</v>
      </c>
      <c r="O39" s="53">
        <v>116729</v>
      </c>
      <c r="P39" s="73">
        <f>IF(E39=0,,-F39/E39)</f>
        <v>0.22094376677135094</v>
      </c>
      <c r="Q39" s="73">
        <f>IF(E39=0,,-G39/E39)</f>
        <v>0.5081772239763657</v>
      </c>
      <c r="R39" s="79">
        <f>IF(E39=0,,I39/E39)</f>
        <v>0.03168462664962373</v>
      </c>
    </row>
    <row r="40" spans="1:18" ht="11.25" customHeight="1">
      <c r="A40" s="103"/>
      <c r="B40" s="31">
        <v>2006</v>
      </c>
      <c r="C40" s="67">
        <v>488352</v>
      </c>
      <c r="D40" s="68">
        <v>263008</v>
      </c>
      <c r="E40" s="67">
        <v>467455</v>
      </c>
      <c r="F40" s="69">
        <v>-121634</v>
      </c>
      <c r="G40" s="68">
        <v>-227948</v>
      </c>
      <c r="H40" s="70">
        <v>25847</v>
      </c>
      <c r="I40" s="67">
        <v>25847</v>
      </c>
      <c r="J40" s="67">
        <v>397105</v>
      </c>
      <c r="K40" s="69">
        <v>5841</v>
      </c>
      <c r="L40" s="69">
        <v>0</v>
      </c>
      <c r="M40" s="69">
        <v>200</v>
      </c>
      <c r="N40" s="69">
        <v>403146</v>
      </c>
      <c r="O40" s="68">
        <v>122020</v>
      </c>
      <c r="P40" s="80">
        <f>IF(E40=0,,-F40/E40)</f>
        <v>0.26020472558855934</v>
      </c>
      <c r="Q40" s="80">
        <f>IF(E40=0,,-G40/E40)</f>
        <v>0.48763624306082937</v>
      </c>
      <c r="R40" s="81">
        <f>IF(E40=0,,I40/E40)</f>
        <v>0.05529302285781519</v>
      </c>
    </row>
    <row r="41" spans="1:18" ht="11.25" customHeight="1">
      <c r="A41" s="101" t="s">
        <v>54</v>
      </c>
      <c r="B41" s="28">
        <f>B43-2</f>
        <v>2004</v>
      </c>
      <c r="C41" s="64">
        <v>13145</v>
      </c>
      <c r="D41" s="63">
        <v>12310</v>
      </c>
      <c r="E41" s="64">
        <v>12588</v>
      </c>
      <c r="F41" s="65">
        <v>-8990</v>
      </c>
      <c r="G41" s="63">
        <v>-3289</v>
      </c>
      <c r="H41" s="66">
        <v>-749</v>
      </c>
      <c r="I41" s="64">
        <v>-749</v>
      </c>
      <c r="J41" s="64">
        <v>5186</v>
      </c>
      <c r="K41" s="65">
        <v>4170</v>
      </c>
      <c r="L41" s="65">
        <v>0</v>
      </c>
      <c r="M41" s="65">
        <v>451</v>
      </c>
      <c r="N41" s="65">
        <v>9807</v>
      </c>
      <c r="O41" s="63">
        <v>9565</v>
      </c>
      <c r="P41" s="77">
        <f>IF(E41=0,,-F41/E41)</f>
        <v>0.7141722275182714</v>
      </c>
      <c r="Q41" s="77">
        <f>IF(E41=0,,-G41/E41)</f>
        <v>0.26128058468382587</v>
      </c>
      <c r="R41" s="78">
        <f>IF(E41=0,,I41/E41)</f>
        <v>-0.05950111217032094</v>
      </c>
    </row>
    <row r="42" spans="1:18" ht="11.25" customHeight="1">
      <c r="A42" s="102"/>
      <c r="B42" s="18">
        <f>B43-1</f>
        <v>2005</v>
      </c>
      <c r="C42" s="52">
        <v>14333</v>
      </c>
      <c r="D42" s="53">
        <v>8843</v>
      </c>
      <c r="E42" s="52">
        <v>13604</v>
      </c>
      <c r="F42" s="54">
        <v>-11260</v>
      </c>
      <c r="G42" s="53">
        <v>-5400</v>
      </c>
      <c r="H42" s="55">
        <v>-137</v>
      </c>
      <c r="I42" s="52">
        <v>-137</v>
      </c>
      <c r="J42" s="52">
        <v>5915</v>
      </c>
      <c r="K42" s="54">
        <v>4622</v>
      </c>
      <c r="L42" s="54">
        <v>0</v>
      </c>
      <c r="M42" s="54">
        <v>336</v>
      </c>
      <c r="N42" s="54">
        <v>10873</v>
      </c>
      <c r="O42" s="53">
        <v>9137</v>
      </c>
      <c r="P42" s="73">
        <f>IF(E42=0,,-F42/E42)</f>
        <v>0.8276977359600117</v>
      </c>
      <c r="Q42" s="73">
        <f>IF(E42=0,,-G42/E42)</f>
        <v>0.39694207586004115</v>
      </c>
      <c r="R42" s="79">
        <f>IF(E42=0,,I42/E42)</f>
        <v>-0.010070567480152896</v>
      </c>
    </row>
    <row r="43" spans="1:18" ht="11.25" customHeight="1">
      <c r="A43" s="103"/>
      <c r="B43" s="31">
        <v>2006</v>
      </c>
      <c r="C43" s="67">
        <v>20186</v>
      </c>
      <c r="D43" s="68">
        <v>19612</v>
      </c>
      <c r="E43" s="67">
        <v>16518</v>
      </c>
      <c r="F43" s="69">
        <v>-19313</v>
      </c>
      <c r="G43" s="68">
        <v>-7973</v>
      </c>
      <c r="H43" s="70">
        <v>-10923</v>
      </c>
      <c r="I43" s="67">
        <v>-10923</v>
      </c>
      <c r="J43" s="67">
        <v>9583</v>
      </c>
      <c r="K43" s="69">
        <v>12575</v>
      </c>
      <c r="L43" s="69">
        <v>0</v>
      </c>
      <c r="M43" s="69">
        <v>784</v>
      </c>
      <c r="N43" s="69">
        <v>22942</v>
      </c>
      <c r="O43" s="68">
        <v>22477</v>
      </c>
      <c r="P43" s="80">
        <f>IF(E43=0,,-F43/E43)</f>
        <v>1.1692093473786174</v>
      </c>
      <c r="Q43" s="80">
        <f>IF(E43=0,,-G43/E43)</f>
        <v>0.48268555515195544</v>
      </c>
      <c r="R43" s="81">
        <f>IF(E43=0,,I43/E43)</f>
        <v>-0.6612786051580094</v>
      </c>
    </row>
    <row r="44" spans="1:18" ht="11.25" customHeight="1">
      <c r="A44" s="101" t="s">
        <v>63</v>
      </c>
      <c r="B44" s="28">
        <f>B46-2</f>
        <v>2004</v>
      </c>
      <c r="C44" s="64">
        <v>8864</v>
      </c>
      <c r="D44" s="63">
        <v>1502</v>
      </c>
      <c r="E44" s="64">
        <v>5396</v>
      </c>
      <c r="F44" s="65">
        <v>-5779</v>
      </c>
      <c r="G44" s="63">
        <v>-1600</v>
      </c>
      <c r="H44" s="66">
        <v>-1843</v>
      </c>
      <c r="I44" s="64">
        <v>-1843</v>
      </c>
      <c r="J44" s="64">
        <v>4918</v>
      </c>
      <c r="K44" s="65">
        <v>2441</v>
      </c>
      <c r="L44" s="65">
        <v>0</v>
      </c>
      <c r="M44" s="65">
        <v>122</v>
      </c>
      <c r="N44" s="65">
        <v>7481</v>
      </c>
      <c r="O44" s="63">
        <v>1367</v>
      </c>
      <c r="P44" s="77">
        <f>IF(E44=0,,-F44/E44)</f>
        <v>1.0709785025945144</v>
      </c>
      <c r="Q44" s="77">
        <f>IF(E44=0,,-G44/E44)</f>
        <v>0.2965159377316531</v>
      </c>
      <c r="R44" s="78">
        <f>IF(E44=0,,I44/E44)</f>
        <v>-0.3415492957746479</v>
      </c>
    </row>
    <row r="45" spans="1:18" ht="11.25" customHeight="1">
      <c r="A45" s="102"/>
      <c r="B45" s="18">
        <f>B46-1</f>
        <v>2005</v>
      </c>
      <c r="C45" s="52">
        <v>14736</v>
      </c>
      <c r="D45" s="53">
        <v>1806</v>
      </c>
      <c r="E45" s="52">
        <v>11503</v>
      </c>
      <c r="F45" s="54">
        <v>-16141</v>
      </c>
      <c r="G45" s="53">
        <v>-4716</v>
      </c>
      <c r="H45" s="55">
        <v>-4062</v>
      </c>
      <c r="I45" s="52">
        <v>-4062</v>
      </c>
      <c r="J45" s="52">
        <v>8151</v>
      </c>
      <c r="K45" s="54">
        <v>8745</v>
      </c>
      <c r="L45" s="54">
        <v>0</v>
      </c>
      <c r="M45" s="54">
        <v>437</v>
      </c>
      <c r="N45" s="54">
        <v>17333</v>
      </c>
      <c r="O45" s="53">
        <v>2714</v>
      </c>
      <c r="P45" s="73">
        <f>IF(E45=0,,-F45/E45)</f>
        <v>1.403199165435104</v>
      </c>
      <c r="Q45" s="73">
        <f>IF(E45=0,,-G45/E45)</f>
        <v>0.4099800052160306</v>
      </c>
      <c r="R45" s="79">
        <f>IF(E45=0,,I45/E45)</f>
        <v>-0.35312527166826047</v>
      </c>
    </row>
    <row r="46" spans="1:18" ht="11.25" customHeight="1">
      <c r="A46" s="103"/>
      <c r="B46" s="31">
        <v>2006</v>
      </c>
      <c r="C46" s="67">
        <v>20039</v>
      </c>
      <c r="D46" s="68">
        <v>2556</v>
      </c>
      <c r="E46" s="67">
        <v>17782</v>
      </c>
      <c r="F46" s="69">
        <v>-15804</v>
      </c>
      <c r="G46" s="68">
        <v>-6753</v>
      </c>
      <c r="H46" s="70">
        <v>-1868</v>
      </c>
      <c r="I46" s="67">
        <v>-1868</v>
      </c>
      <c r="J46" s="67">
        <v>10408</v>
      </c>
      <c r="K46" s="69">
        <v>12498</v>
      </c>
      <c r="L46" s="69">
        <v>0</v>
      </c>
      <c r="M46" s="69">
        <v>624</v>
      </c>
      <c r="N46" s="69">
        <v>23530</v>
      </c>
      <c r="O46" s="68">
        <v>3583</v>
      </c>
      <c r="P46" s="80">
        <f>IF(E46=0,,-F46/E46)</f>
        <v>0.8887639185693398</v>
      </c>
      <c r="Q46" s="80">
        <f>IF(E46=0,,-G46/E46)</f>
        <v>0.3797660555618041</v>
      </c>
      <c r="R46" s="81">
        <f>IF(E46=0,,I46/E46)</f>
        <v>-0.10505005061297942</v>
      </c>
    </row>
    <row r="47" spans="1:18" ht="11.25" customHeight="1">
      <c r="A47" s="101" t="s">
        <v>56</v>
      </c>
      <c r="B47" s="28">
        <f>B49-2</f>
        <v>2004</v>
      </c>
      <c r="C47" s="64">
        <v>1345880</v>
      </c>
      <c r="D47" s="63">
        <v>1320729</v>
      </c>
      <c r="E47" s="64">
        <v>1354775</v>
      </c>
      <c r="F47" s="65">
        <v>-962269</v>
      </c>
      <c r="G47" s="63">
        <v>-190056</v>
      </c>
      <c r="H47" s="66">
        <v>227419</v>
      </c>
      <c r="I47" s="64">
        <v>227439</v>
      </c>
      <c r="J47" s="64">
        <v>579651</v>
      </c>
      <c r="K47" s="65">
        <v>744994</v>
      </c>
      <c r="L47" s="65">
        <v>31782</v>
      </c>
      <c r="M47" s="65">
        <v>42600</v>
      </c>
      <c r="N47" s="65">
        <v>1399027</v>
      </c>
      <c r="O47" s="63">
        <v>1328742</v>
      </c>
      <c r="P47" s="77">
        <f>IF(E47=0,,-F47/E47)</f>
        <v>0.7102795667177206</v>
      </c>
      <c r="Q47" s="77">
        <f>IF(E47=0,,-G47/E47)</f>
        <v>0.1402860253547637</v>
      </c>
      <c r="R47" s="78">
        <f>IF(E47=0,,I47/E47)</f>
        <v>0.16787953719252274</v>
      </c>
    </row>
    <row r="48" spans="1:18" ht="11.25" customHeight="1">
      <c r="A48" s="102"/>
      <c r="B48" s="18">
        <f>B49-1</f>
        <v>2005</v>
      </c>
      <c r="C48" s="52">
        <v>1375605</v>
      </c>
      <c r="D48" s="53">
        <v>1368447</v>
      </c>
      <c r="E48" s="52">
        <v>1352589</v>
      </c>
      <c r="F48" s="54">
        <v>-963069</v>
      </c>
      <c r="G48" s="53">
        <v>-198458</v>
      </c>
      <c r="H48" s="55">
        <v>228526</v>
      </c>
      <c r="I48" s="52">
        <v>228124</v>
      </c>
      <c r="J48" s="52">
        <v>602667</v>
      </c>
      <c r="K48" s="54">
        <v>779960</v>
      </c>
      <c r="L48" s="54">
        <v>34244</v>
      </c>
      <c r="M48" s="54">
        <v>32000</v>
      </c>
      <c r="N48" s="54">
        <v>1448871</v>
      </c>
      <c r="O48" s="53">
        <v>1400839</v>
      </c>
      <c r="P48" s="73">
        <f>IF(E48=0,,-F48/E48)</f>
        <v>0.7120189503241561</v>
      </c>
      <c r="Q48" s="73">
        <f>IF(E48=0,,-G48/E48)</f>
        <v>0.14672454086200612</v>
      </c>
      <c r="R48" s="79">
        <f>IF(E48=0,,I48/E48)</f>
        <v>0.16865729353114656</v>
      </c>
    </row>
    <row r="49" spans="1:18" ht="11.25" customHeight="1">
      <c r="A49" s="103"/>
      <c r="B49" s="31">
        <v>2006</v>
      </c>
      <c r="C49" s="67">
        <v>1435065</v>
      </c>
      <c r="D49" s="68">
        <v>1404004</v>
      </c>
      <c r="E49" s="67">
        <v>1421825</v>
      </c>
      <c r="F49" s="69">
        <v>-719283</v>
      </c>
      <c r="G49" s="68">
        <v>-181120</v>
      </c>
      <c r="H49" s="70">
        <v>520098</v>
      </c>
      <c r="I49" s="67">
        <v>520362</v>
      </c>
      <c r="J49" s="67">
        <v>615907</v>
      </c>
      <c r="K49" s="69">
        <v>613636</v>
      </c>
      <c r="L49" s="69">
        <v>34025</v>
      </c>
      <c r="M49" s="69">
        <v>26140</v>
      </c>
      <c r="N49" s="69">
        <v>1289708</v>
      </c>
      <c r="O49" s="68">
        <v>1248244</v>
      </c>
      <c r="P49" s="80">
        <f>IF(E49=0,,-F49/E49)</f>
        <v>0.5058871520756774</v>
      </c>
      <c r="Q49" s="80">
        <f>IF(E49=0,,-G49/E49)</f>
        <v>0.1273855783939655</v>
      </c>
      <c r="R49" s="81">
        <f>IF(E49=0,,I49/E49)</f>
        <v>0.36598174880874934</v>
      </c>
    </row>
    <row r="50" spans="1:18" ht="11.25" customHeight="1">
      <c r="A50" s="101" t="s">
        <v>57</v>
      </c>
      <c r="B50" s="28">
        <f>B52-2</f>
        <v>2004</v>
      </c>
      <c r="C50" s="64">
        <v>178451</v>
      </c>
      <c r="D50" s="63">
        <v>169524</v>
      </c>
      <c r="E50" s="64">
        <v>178357</v>
      </c>
      <c r="F50" s="65">
        <v>-95929</v>
      </c>
      <c r="G50" s="63">
        <v>-71860</v>
      </c>
      <c r="H50" s="66">
        <v>4455</v>
      </c>
      <c r="I50" s="64">
        <v>4455</v>
      </c>
      <c r="J50" s="64">
        <v>30462</v>
      </c>
      <c r="K50" s="65">
        <v>33488</v>
      </c>
      <c r="L50" s="65">
        <v>0</v>
      </c>
      <c r="M50" s="65">
        <v>168</v>
      </c>
      <c r="N50" s="65">
        <v>64118</v>
      </c>
      <c r="O50" s="63">
        <v>64198</v>
      </c>
      <c r="P50" s="77">
        <f>IF(E50=0,,-F50/E50)</f>
        <v>0.5378482481764102</v>
      </c>
      <c r="Q50" s="77">
        <f>IF(E50=0,,-G50/E50)</f>
        <v>0.4028998020823405</v>
      </c>
      <c r="R50" s="78">
        <f>IF(E50=0,,I50/E50)</f>
        <v>0.02497799357468448</v>
      </c>
    </row>
    <row r="51" spans="1:18" ht="11.25" customHeight="1">
      <c r="A51" s="102"/>
      <c r="B51" s="18">
        <f>B52-1</f>
        <v>2005</v>
      </c>
      <c r="C51" s="52">
        <v>119958</v>
      </c>
      <c r="D51" s="53">
        <v>67606</v>
      </c>
      <c r="E51" s="52">
        <v>120724</v>
      </c>
      <c r="F51" s="54">
        <v>-38808</v>
      </c>
      <c r="G51" s="53">
        <v>-40321</v>
      </c>
      <c r="H51" s="55">
        <v>1540</v>
      </c>
      <c r="I51" s="52">
        <v>-22891</v>
      </c>
      <c r="J51" s="52">
        <v>6680</v>
      </c>
      <c r="K51" s="54">
        <v>17491</v>
      </c>
      <c r="L51" s="54">
        <v>0</v>
      </c>
      <c r="M51" s="54">
        <v>98</v>
      </c>
      <c r="N51" s="54">
        <v>24269</v>
      </c>
      <c r="O51" s="53">
        <v>16267</v>
      </c>
      <c r="P51" s="73">
        <f>IF(E51=0,,-F51/E51)</f>
        <v>0.3214605215201617</v>
      </c>
      <c r="Q51" s="73">
        <f>IF(E51=0,,-G51/E51)</f>
        <v>0.3339932407806236</v>
      </c>
      <c r="R51" s="79">
        <f>IF(E51=0,,I51/E51)</f>
        <v>-0.18961432689440377</v>
      </c>
    </row>
    <row r="52" spans="1:18" ht="11.25" customHeight="1">
      <c r="A52" s="103"/>
      <c r="B52" s="31">
        <v>2006</v>
      </c>
      <c r="C52" s="67">
        <v>59084</v>
      </c>
      <c r="D52" s="68">
        <v>14726</v>
      </c>
      <c r="E52" s="67">
        <v>62803</v>
      </c>
      <c r="F52" s="69">
        <v>-37747</v>
      </c>
      <c r="G52" s="68">
        <v>-26025</v>
      </c>
      <c r="H52" s="70">
        <v>-17272</v>
      </c>
      <c r="I52" s="67">
        <v>-17419</v>
      </c>
      <c r="J52" s="67">
        <v>52392</v>
      </c>
      <c r="K52" s="69">
        <v>20023</v>
      </c>
      <c r="L52" s="69">
        <v>0</v>
      </c>
      <c r="M52" s="69">
        <v>1678</v>
      </c>
      <c r="N52" s="69">
        <v>74093</v>
      </c>
      <c r="O52" s="68">
        <v>69172</v>
      </c>
      <c r="P52" s="80">
        <f>IF(E52=0,,-F52/E52)</f>
        <v>0.6010381669665462</v>
      </c>
      <c r="Q52" s="80">
        <f>IF(E52=0,,-G52/E52)</f>
        <v>0.41439103227552826</v>
      </c>
      <c r="R52" s="81">
        <f>IF(E52=0,,I52/E52)</f>
        <v>-0.27735936181392606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9261662</v>
      </c>
      <c r="D7" s="15">
        <v>456308</v>
      </c>
      <c r="E7" s="15">
        <v>48257</v>
      </c>
      <c r="F7" s="15">
        <v>-5282582</v>
      </c>
      <c r="G7" s="15">
        <v>-571</v>
      </c>
      <c r="H7" s="15">
        <v>-185419</v>
      </c>
      <c r="I7" s="15">
        <v>-2064449</v>
      </c>
      <c r="J7" s="15">
        <v>-5345</v>
      </c>
      <c r="K7" s="15">
        <v>0</v>
      </c>
      <c r="L7" s="16">
        <v>2227861</v>
      </c>
      <c r="M7" s="83">
        <f>IF(C7=0,,-F7/C7)</f>
        <v>0.5703708470466747</v>
      </c>
      <c r="N7" s="83">
        <f>IF(C7=0,,-I7/C7)</f>
        <v>0.22290264965402537</v>
      </c>
      <c r="O7" s="84">
        <f>IF(C7=0,,L7/C7)</f>
        <v>0.24054656712801656</v>
      </c>
    </row>
    <row r="8" spans="1:15" ht="11.25" customHeight="1">
      <c r="A8" s="17"/>
      <c r="B8" s="18">
        <f>B9-1</f>
        <v>2005</v>
      </c>
      <c r="C8" s="19">
        <v>9396119</v>
      </c>
      <c r="D8" s="20">
        <v>410666</v>
      </c>
      <c r="E8" s="20">
        <v>12359</v>
      </c>
      <c r="F8" s="20">
        <v>-5573611</v>
      </c>
      <c r="G8" s="20">
        <v>0</v>
      </c>
      <c r="H8" s="20">
        <v>-490105</v>
      </c>
      <c r="I8" s="20">
        <v>-2063530</v>
      </c>
      <c r="J8" s="20">
        <v>-31216</v>
      </c>
      <c r="K8" s="20">
        <v>0</v>
      </c>
      <c r="L8" s="21">
        <v>1660682</v>
      </c>
      <c r="M8" s="85">
        <f>IF(C8=0,,-F8/C8)</f>
        <v>0.5931822489689627</v>
      </c>
      <c r="N8" s="85">
        <f>IF(C8=0,,-I8/C8)</f>
        <v>0.2196151411024062</v>
      </c>
      <c r="O8" s="86">
        <f>IF(C8=0,,L8/C8)</f>
        <v>0.17674126945390964</v>
      </c>
    </row>
    <row r="9" spans="1:15" ht="11.25" customHeight="1" thickBot="1">
      <c r="A9" s="22"/>
      <c r="B9" s="97">
        <v>2006</v>
      </c>
      <c r="C9" s="23">
        <v>9167476</v>
      </c>
      <c r="D9" s="24">
        <v>457427</v>
      </c>
      <c r="E9" s="24">
        <v>13941</v>
      </c>
      <c r="F9" s="24">
        <v>-5565300</v>
      </c>
      <c r="G9" s="24">
        <v>0</v>
      </c>
      <c r="H9" s="24">
        <v>-406374</v>
      </c>
      <c r="I9" s="24">
        <v>-2061626</v>
      </c>
      <c r="J9" s="24">
        <v>-8299</v>
      </c>
      <c r="K9" s="24">
        <v>0</v>
      </c>
      <c r="L9" s="25">
        <v>1597245</v>
      </c>
      <c r="M9" s="87">
        <f>IF(C9=0,,-F9/C9)</f>
        <v>0.6070700375981349</v>
      </c>
      <c r="N9" s="87">
        <f>IF(C9=0,,-I9/C9)</f>
        <v>0.22488479926208696</v>
      </c>
      <c r="O9" s="88">
        <f>IF(C9=0,,L9/C9)</f>
        <v>0.17422952620764973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60</v>
      </c>
      <c r="B11" s="28">
        <f>B13-2</f>
        <v>2004</v>
      </c>
      <c r="C11" s="94">
        <v>17162</v>
      </c>
      <c r="D11" s="29">
        <v>476</v>
      </c>
      <c r="E11" s="29">
        <v>0</v>
      </c>
      <c r="F11" s="29">
        <v>84</v>
      </c>
      <c r="G11" s="29">
        <v>0</v>
      </c>
      <c r="H11" s="29">
        <v>0</v>
      </c>
      <c r="I11" s="29">
        <v>-11417</v>
      </c>
      <c r="J11" s="29">
        <v>0</v>
      </c>
      <c r="K11" s="29">
        <v>0</v>
      </c>
      <c r="L11" s="30">
        <v>6305</v>
      </c>
      <c r="M11" s="89">
        <f>IF(C11=0,,-F11/C11)</f>
        <v>-0.0048945344365458575</v>
      </c>
      <c r="N11" s="89">
        <f>IF(C11=0,,-I11/C11)</f>
        <v>0.6652488055005245</v>
      </c>
      <c r="O11" s="90">
        <f>IF(C11=0,,L11/C11)</f>
        <v>0.36738142407644797</v>
      </c>
    </row>
    <row r="12" spans="1:15" ht="11.25" customHeight="1">
      <c r="A12" s="102"/>
      <c r="B12" s="18">
        <f>B13-1</f>
        <v>2005</v>
      </c>
      <c r="C12" s="19">
        <v>15036</v>
      </c>
      <c r="D12" s="20">
        <v>429</v>
      </c>
      <c r="E12" s="20">
        <v>0</v>
      </c>
      <c r="F12" s="20">
        <v>-312</v>
      </c>
      <c r="G12" s="20">
        <v>0</v>
      </c>
      <c r="H12" s="20">
        <v>0</v>
      </c>
      <c r="I12" s="20">
        <v>-11816</v>
      </c>
      <c r="J12" s="20">
        <v>0</v>
      </c>
      <c r="K12" s="20">
        <v>0</v>
      </c>
      <c r="L12" s="21">
        <v>3337</v>
      </c>
      <c r="M12" s="85">
        <f>IF(C12=0,,-F12/C12)</f>
        <v>0.020750199521149242</v>
      </c>
      <c r="N12" s="85">
        <f>IF(C12=0,,-I12/C12)</f>
        <v>0.7858472998137802</v>
      </c>
      <c r="O12" s="91">
        <f>IF(C12=0,,L12/C12)</f>
        <v>0.22193402500665071</v>
      </c>
    </row>
    <row r="13" spans="1:15" ht="11.25" customHeight="1">
      <c r="A13" s="103"/>
      <c r="B13" s="96">
        <v>2006</v>
      </c>
      <c r="C13" s="32">
        <v>19376</v>
      </c>
      <c r="D13" s="33">
        <v>22</v>
      </c>
      <c r="E13" s="33">
        <v>0</v>
      </c>
      <c r="F13" s="33">
        <v>-378</v>
      </c>
      <c r="G13" s="33">
        <v>0</v>
      </c>
      <c r="H13" s="33">
        <v>0</v>
      </c>
      <c r="I13" s="33">
        <v>-15052</v>
      </c>
      <c r="J13" s="33">
        <v>0</v>
      </c>
      <c r="K13" s="33">
        <v>0</v>
      </c>
      <c r="L13" s="34">
        <v>3968</v>
      </c>
      <c r="M13" s="92">
        <f>IF(C13=0,,-F13/C13)</f>
        <v>0.019508670520231215</v>
      </c>
      <c r="N13" s="92">
        <f>IF(C13=0,,-I13/C13)</f>
        <v>0.7768373245251858</v>
      </c>
      <c r="O13" s="93">
        <f>IF(C13=0,,L13/C13)</f>
        <v>0.20478943022295623</v>
      </c>
    </row>
    <row r="14" spans="1:15" ht="11.25" customHeight="1">
      <c r="A14" s="101" t="s">
        <v>61</v>
      </c>
      <c r="B14" s="28">
        <f>B16-2</f>
        <v>2004</v>
      </c>
      <c r="C14" s="94">
        <v>46426</v>
      </c>
      <c r="D14" s="29">
        <v>23429</v>
      </c>
      <c r="E14" s="29">
        <v>0</v>
      </c>
      <c r="F14" s="29">
        <v>-36911</v>
      </c>
      <c r="G14" s="29">
        <v>0</v>
      </c>
      <c r="H14" s="29">
        <v>0</v>
      </c>
      <c r="I14" s="29">
        <v>-15084</v>
      </c>
      <c r="J14" s="29">
        <v>0</v>
      </c>
      <c r="K14" s="29">
        <v>0</v>
      </c>
      <c r="L14" s="30">
        <v>17860</v>
      </c>
      <c r="M14" s="89">
        <f>IF(C14=0,,-F14/C14)</f>
        <v>0.7950501873949942</v>
      </c>
      <c r="N14" s="89">
        <f>IF(C14=0,,-I14/C14)</f>
        <v>0.32490414853745747</v>
      </c>
      <c r="O14" s="90">
        <f>IF(C14=0,,L14/C14)</f>
        <v>0.3846982294403998</v>
      </c>
    </row>
    <row r="15" spans="1:15" ht="11.25" customHeight="1">
      <c r="A15" s="102"/>
      <c r="B15" s="18">
        <f>B16-1</f>
        <v>2005</v>
      </c>
      <c r="C15" s="19">
        <v>61480</v>
      </c>
      <c r="D15" s="20">
        <v>20690</v>
      </c>
      <c r="E15" s="20">
        <v>0</v>
      </c>
      <c r="F15" s="20">
        <v>-41047</v>
      </c>
      <c r="G15" s="20">
        <v>0</v>
      </c>
      <c r="H15" s="20">
        <v>0</v>
      </c>
      <c r="I15" s="20">
        <v>-17534</v>
      </c>
      <c r="J15" s="20">
        <v>0</v>
      </c>
      <c r="K15" s="20">
        <v>0</v>
      </c>
      <c r="L15" s="21">
        <v>23589</v>
      </c>
      <c r="M15" s="85">
        <f>IF(C15=0,,-F15/C15)</f>
        <v>0.6676480156148341</v>
      </c>
      <c r="N15" s="85">
        <f>IF(C15=0,,-I15/C15)</f>
        <v>0.28519843851659077</v>
      </c>
      <c r="O15" s="91">
        <f>IF(C15=0,,L15/C15)</f>
        <v>0.3836857514638907</v>
      </c>
    </row>
    <row r="16" spans="1:15" ht="11.25" customHeight="1">
      <c r="A16" s="103"/>
      <c r="B16" s="96">
        <v>2006</v>
      </c>
      <c r="C16" s="32">
        <v>63988</v>
      </c>
      <c r="D16" s="33">
        <v>22970</v>
      </c>
      <c r="E16" s="33">
        <v>0</v>
      </c>
      <c r="F16" s="33">
        <v>-61862</v>
      </c>
      <c r="G16" s="33">
        <v>0</v>
      </c>
      <c r="H16" s="33">
        <v>0</v>
      </c>
      <c r="I16" s="33">
        <v>-18465</v>
      </c>
      <c r="J16" s="33">
        <v>0</v>
      </c>
      <c r="K16" s="33">
        <v>0</v>
      </c>
      <c r="L16" s="34">
        <v>6631</v>
      </c>
      <c r="M16" s="92">
        <f>IF(C16=0,,-F16/C16)</f>
        <v>0.9667750203163094</v>
      </c>
      <c r="N16" s="92">
        <f>IF(C16=0,,-I16/C16)</f>
        <v>0.2885697318247171</v>
      </c>
      <c r="O16" s="93">
        <f>IF(C16=0,,L16/C16)</f>
        <v>0.10362880540101269</v>
      </c>
    </row>
    <row r="17" spans="1:15" ht="11.25" customHeight="1">
      <c r="A17" s="101" t="s">
        <v>45</v>
      </c>
      <c r="B17" s="28">
        <f>B19-2</f>
        <v>2004</v>
      </c>
      <c r="C17" s="94">
        <v>77316</v>
      </c>
      <c r="D17" s="29">
        <v>1655</v>
      </c>
      <c r="E17" s="29">
        <v>0</v>
      </c>
      <c r="F17" s="29">
        <v>-55153</v>
      </c>
      <c r="G17" s="29">
        <v>0</v>
      </c>
      <c r="H17" s="29">
        <v>-4479</v>
      </c>
      <c r="I17" s="29">
        <v>-27023</v>
      </c>
      <c r="J17" s="29">
        <v>0</v>
      </c>
      <c r="K17" s="29">
        <v>0</v>
      </c>
      <c r="L17" s="30">
        <v>-7684</v>
      </c>
      <c r="M17" s="89">
        <f>IF(C17=0,,-F17/C17)</f>
        <v>0.7133452325521238</v>
      </c>
      <c r="N17" s="89">
        <f>IF(C17=0,,-I17/C17)</f>
        <v>0.349513684101609</v>
      </c>
      <c r="O17" s="90">
        <f>IF(C17=0,,L17/C17)</f>
        <v>-0.09938434476693052</v>
      </c>
    </row>
    <row r="18" spans="1:15" ht="11.25" customHeight="1">
      <c r="A18" s="102"/>
      <c r="B18" s="18">
        <f>B19-1</f>
        <v>2005</v>
      </c>
      <c r="C18" s="19">
        <v>121805</v>
      </c>
      <c r="D18" s="20">
        <v>2006</v>
      </c>
      <c r="E18" s="20">
        <v>0</v>
      </c>
      <c r="F18" s="20">
        <v>-85822</v>
      </c>
      <c r="G18" s="20">
        <v>0</v>
      </c>
      <c r="H18" s="20">
        <v>-3658</v>
      </c>
      <c r="I18" s="20">
        <v>-27276</v>
      </c>
      <c r="J18" s="20">
        <v>0</v>
      </c>
      <c r="K18" s="20">
        <v>0</v>
      </c>
      <c r="L18" s="21">
        <v>7055</v>
      </c>
      <c r="M18" s="85">
        <f>IF(C18=0,,-F18/C18)</f>
        <v>0.7045851976519847</v>
      </c>
      <c r="N18" s="85">
        <f>IF(C18=0,,-I18/C18)</f>
        <v>0.22393169410122737</v>
      </c>
      <c r="O18" s="91">
        <f>IF(C18=0,,L18/C18)</f>
        <v>0.05792044661549198</v>
      </c>
    </row>
    <row r="19" spans="1:15" ht="11.25" customHeight="1">
      <c r="A19" s="103"/>
      <c r="B19" s="96">
        <v>2006</v>
      </c>
      <c r="C19" s="32">
        <v>103447</v>
      </c>
      <c r="D19" s="33">
        <v>3424</v>
      </c>
      <c r="E19" s="33">
        <v>0</v>
      </c>
      <c r="F19" s="33">
        <v>-78985</v>
      </c>
      <c r="G19" s="33">
        <v>0</v>
      </c>
      <c r="H19" s="33">
        <v>-5113</v>
      </c>
      <c r="I19" s="33">
        <v>-29203</v>
      </c>
      <c r="J19" s="33">
        <v>0</v>
      </c>
      <c r="K19" s="33">
        <v>0</v>
      </c>
      <c r="L19" s="34">
        <v>-6430</v>
      </c>
      <c r="M19" s="92">
        <f>IF(C19=0,,-F19/C19)</f>
        <v>0.7635310835500304</v>
      </c>
      <c r="N19" s="92">
        <f>IF(C19=0,,-I19/C19)</f>
        <v>0.28229914835616304</v>
      </c>
      <c r="O19" s="93">
        <f>IF(C19=0,,L19/C19)</f>
        <v>-0.062157433275010394</v>
      </c>
    </row>
    <row r="20" spans="1:15" ht="11.25" customHeight="1">
      <c r="A20" s="101" t="s">
        <v>46</v>
      </c>
      <c r="B20" s="28">
        <f>B22-2</f>
        <v>2004</v>
      </c>
      <c r="C20" s="94">
        <v>124387</v>
      </c>
      <c r="D20" s="29">
        <v>5008</v>
      </c>
      <c r="E20" s="29">
        <v>30000</v>
      </c>
      <c r="F20" s="29">
        <v>-49116</v>
      </c>
      <c r="G20" s="29">
        <v>0</v>
      </c>
      <c r="H20" s="29">
        <v>0</v>
      </c>
      <c r="I20" s="29">
        <v>-24685</v>
      </c>
      <c r="J20" s="29">
        <v>0</v>
      </c>
      <c r="K20" s="29">
        <v>0</v>
      </c>
      <c r="L20" s="30">
        <v>85594</v>
      </c>
      <c r="M20" s="89">
        <f>IF(C20=0,,-F20/C20)</f>
        <v>0.39486441509160924</v>
      </c>
      <c r="N20" s="89">
        <f>IF(C20=0,,-I20/C20)</f>
        <v>0.19845321456422296</v>
      </c>
      <c r="O20" s="90">
        <f>IF(C20=0,,L20/C20)</f>
        <v>0.6881265727125825</v>
      </c>
    </row>
    <row r="21" spans="1:15" ht="11.25" customHeight="1">
      <c r="A21" s="102"/>
      <c r="B21" s="18">
        <f>B22-1</f>
        <v>2005</v>
      </c>
      <c r="C21" s="19">
        <v>163725</v>
      </c>
      <c r="D21" s="20">
        <v>4508</v>
      </c>
      <c r="E21" s="20">
        <v>0</v>
      </c>
      <c r="F21" s="20">
        <v>-90606</v>
      </c>
      <c r="G21" s="20">
        <v>0</v>
      </c>
      <c r="H21" s="20">
        <v>0</v>
      </c>
      <c r="I21" s="20">
        <v>-48808</v>
      </c>
      <c r="J21" s="20">
        <v>0</v>
      </c>
      <c r="K21" s="20">
        <v>0</v>
      </c>
      <c r="L21" s="21">
        <v>28819</v>
      </c>
      <c r="M21" s="85">
        <f>IF(C21=0,,-F21/C21)</f>
        <v>0.55340357306459</v>
      </c>
      <c r="N21" s="85">
        <f>IF(C21=0,,-I21/C21)</f>
        <v>0.2981096350587876</v>
      </c>
      <c r="O21" s="91">
        <f>IF(C21=0,,L21/C21)</f>
        <v>0.17602076652924112</v>
      </c>
    </row>
    <row r="22" spans="1:15" ht="11.25" customHeight="1">
      <c r="A22" s="103"/>
      <c r="B22" s="96">
        <v>2006</v>
      </c>
      <c r="C22" s="32">
        <v>170589</v>
      </c>
      <c r="D22" s="33">
        <v>5185</v>
      </c>
      <c r="E22" s="33">
        <v>0</v>
      </c>
      <c r="F22" s="33">
        <v>-137817</v>
      </c>
      <c r="G22" s="33">
        <v>0</v>
      </c>
      <c r="H22" s="33">
        <v>0</v>
      </c>
      <c r="I22" s="33">
        <v>-63640</v>
      </c>
      <c r="J22" s="33">
        <v>0</v>
      </c>
      <c r="K22" s="33">
        <v>0</v>
      </c>
      <c r="L22" s="34">
        <v>-25683</v>
      </c>
      <c r="M22" s="92">
        <f>IF(C22=0,,-F22/C22)</f>
        <v>0.807889137048696</v>
      </c>
      <c r="N22" s="92">
        <f>IF(C22=0,,-I22/C22)</f>
        <v>0.37306039662580825</v>
      </c>
      <c r="O22" s="93">
        <f>IF(C22=0,,L22/C22)</f>
        <v>-0.15055484234036193</v>
      </c>
    </row>
    <row r="23" spans="1:15" ht="11.25" customHeight="1">
      <c r="A23" s="101" t="s">
        <v>65</v>
      </c>
      <c r="B23" s="28">
        <f>B25-2</f>
        <v>2004</v>
      </c>
      <c r="C23" s="94">
        <v>971</v>
      </c>
      <c r="D23" s="29">
        <v>38</v>
      </c>
      <c r="E23" s="29">
        <v>0</v>
      </c>
      <c r="F23" s="29">
        <v>-2287</v>
      </c>
      <c r="G23" s="29">
        <v>0</v>
      </c>
      <c r="H23" s="29">
        <v>0</v>
      </c>
      <c r="I23" s="29">
        <v>-379</v>
      </c>
      <c r="J23" s="29">
        <v>0</v>
      </c>
      <c r="K23" s="29">
        <v>0</v>
      </c>
      <c r="L23" s="30">
        <v>-1657</v>
      </c>
      <c r="M23" s="89">
        <f>IF(C23=0,,-F23/C23)</f>
        <v>2.355303810504634</v>
      </c>
      <c r="N23" s="89">
        <f>IF(C23=0,,-I23/C23)</f>
        <v>0.3903192584963955</v>
      </c>
      <c r="O23" s="90">
        <f>IF(C23=0,,L23/C23)</f>
        <v>-1.70648815653965</v>
      </c>
    </row>
    <row r="24" spans="1:15" ht="11.25" customHeight="1">
      <c r="A24" s="102"/>
      <c r="B24" s="18">
        <f>B25-1</f>
        <v>2005</v>
      </c>
      <c r="C24" s="19">
        <v>906</v>
      </c>
      <c r="D24" s="20">
        <v>51</v>
      </c>
      <c r="E24" s="20">
        <v>0</v>
      </c>
      <c r="F24" s="20">
        <v>2260</v>
      </c>
      <c r="G24" s="20">
        <v>0</v>
      </c>
      <c r="H24" s="20">
        <v>0</v>
      </c>
      <c r="I24" s="20">
        <v>-163</v>
      </c>
      <c r="J24" s="20">
        <v>0</v>
      </c>
      <c r="K24" s="20">
        <v>0</v>
      </c>
      <c r="L24" s="21">
        <v>3054</v>
      </c>
      <c r="M24" s="85">
        <f>IF(C24=0,,-F24/C24)</f>
        <v>-2.4944812362030904</v>
      </c>
      <c r="N24" s="85">
        <f>IF(C24=0,,-I24/C24)</f>
        <v>0.17991169977924945</v>
      </c>
      <c r="O24" s="91">
        <f>IF(C24=0,,L24/C24)</f>
        <v>3.370860927152318</v>
      </c>
    </row>
    <row r="25" spans="1:15" ht="11.25" customHeight="1">
      <c r="A25" s="103"/>
      <c r="B25" s="96">
        <v>2006</v>
      </c>
      <c r="C25" s="32">
        <v>711</v>
      </c>
      <c r="D25" s="33">
        <v>39</v>
      </c>
      <c r="E25" s="33">
        <v>0</v>
      </c>
      <c r="F25" s="33">
        <v>0</v>
      </c>
      <c r="G25" s="33">
        <v>0</v>
      </c>
      <c r="H25" s="33">
        <v>0</v>
      </c>
      <c r="I25" s="33">
        <v>-372</v>
      </c>
      <c r="J25" s="33">
        <v>0</v>
      </c>
      <c r="K25" s="33">
        <v>0</v>
      </c>
      <c r="L25" s="34">
        <v>378</v>
      </c>
      <c r="M25" s="92">
        <f>IF(C25=0,,-F25/C25)</f>
        <v>0</v>
      </c>
      <c r="N25" s="92">
        <f>IF(C25=0,,-I25/C25)</f>
        <v>0.5232067510548524</v>
      </c>
      <c r="O25" s="93">
        <f>IF(C25=0,,L25/C25)</f>
        <v>0.5316455696202531</v>
      </c>
    </row>
    <row r="26" spans="1:15" ht="11.25" customHeight="1">
      <c r="A26" s="101" t="s">
        <v>47</v>
      </c>
      <c r="B26" s="28">
        <f>B28-2</f>
        <v>2004</v>
      </c>
      <c r="C26" s="94">
        <v>2048513</v>
      </c>
      <c r="D26" s="29">
        <v>147680</v>
      </c>
      <c r="E26" s="29">
        <v>0</v>
      </c>
      <c r="F26" s="29">
        <v>-1026994</v>
      </c>
      <c r="G26" s="29">
        <v>0</v>
      </c>
      <c r="H26" s="29">
        <v>0</v>
      </c>
      <c r="I26" s="29">
        <v>-522064</v>
      </c>
      <c r="J26" s="29">
        <v>0</v>
      </c>
      <c r="K26" s="29">
        <v>0</v>
      </c>
      <c r="L26" s="30">
        <v>647135</v>
      </c>
      <c r="M26" s="89">
        <f>IF(C26=0,,-F26/C26)</f>
        <v>0.5013363351855712</v>
      </c>
      <c r="N26" s="89">
        <f>IF(C26=0,,-I26/C26)</f>
        <v>0.25485022550503705</v>
      </c>
      <c r="O26" s="90">
        <f>IF(C26=0,,L26/C26)</f>
        <v>0.3159047562793109</v>
      </c>
    </row>
    <row r="27" spans="1:15" ht="11.25" customHeight="1">
      <c r="A27" s="102"/>
      <c r="B27" s="18">
        <f>B28-1</f>
        <v>2005</v>
      </c>
      <c r="C27" s="19">
        <v>1752598</v>
      </c>
      <c r="D27" s="20">
        <v>113522</v>
      </c>
      <c r="E27" s="20">
        <v>0</v>
      </c>
      <c r="F27" s="20">
        <v>-1131413</v>
      </c>
      <c r="G27" s="20">
        <v>0</v>
      </c>
      <c r="H27" s="20">
        <v>0</v>
      </c>
      <c r="I27" s="20">
        <v>-493764</v>
      </c>
      <c r="J27" s="20">
        <v>0</v>
      </c>
      <c r="K27" s="20">
        <v>0</v>
      </c>
      <c r="L27" s="21">
        <v>240943</v>
      </c>
      <c r="M27" s="85">
        <f>IF(C27=0,,-F27/C27)</f>
        <v>0.6455633294115365</v>
      </c>
      <c r="N27" s="85">
        <f>IF(C27=0,,-I27/C27)</f>
        <v>0.28173260496702607</v>
      </c>
      <c r="O27" s="91">
        <f>IF(C27=0,,L27/C27)</f>
        <v>0.1374776189405671</v>
      </c>
    </row>
    <row r="28" spans="1:15" ht="11.25" customHeight="1">
      <c r="A28" s="103"/>
      <c r="B28" s="96">
        <v>2006</v>
      </c>
      <c r="C28" s="32">
        <v>1699888</v>
      </c>
      <c r="D28" s="33">
        <v>113388</v>
      </c>
      <c r="E28" s="33">
        <v>0</v>
      </c>
      <c r="F28" s="33">
        <v>-934414</v>
      </c>
      <c r="G28" s="33">
        <v>0</v>
      </c>
      <c r="H28" s="33">
        <v>0</v>
      </c>
      <c r="I28" s="33">
        <v>-440574</v>
      </c>
      <c r="J28" s="33">
        <v>0</v>
      </c>
      <c r="K28" s="33">
        <v>0</v>
      </c>
      <c r="L28" s="34">
        <v>438288</v>
      </c>
      <c r="M28" s="92">
        <f>IF(C28=0,,-F28/C28)</f>
        <v>0.5496915090876575</v>
      </c>
      <c r="N28" s="92">
        <f>IF(C28=0,,-I28/C28)</f>
        <v>0.2591782517436443</v>
      </c>
      <c r="O28" s="93">
        <f>IF(C28=0,,L28/C28)</f>
        <v>0.2578334572630667</v>
      </c>
    </row>
    <row r="29" spans="1:15" ht="11.25" customHeight="1">
      <c r="A29" s="101" t="s">
        <v>49</v>
      </c>
      <c r="B29" s="28">
        <f>B31-2</f>
        <v>2004</v>
      </c>
      <c r="C29" s="94">
        <v>50110</v>
      </c>
      <c r="D29" s="29">
        <v>2412</v>
      </c>
      <c r="E29" s="29">
        <v>1226</v>
      </c>
      <c r="F29" s="29">
        <v>-40526</v>
      </c>
      <c r="G29" s="29">
        <v>0</v>
      </c>
      <c r="H29" s="29">
        <v>0</v>
      </c>
      <c r="I29" s="29">
        <v>-9447</v>
      </c>
      <c r="J29" s="29">
        <v>0</v>
      </c>
      <c r="K29" s="29">
        <v>0</v>
      </c>
      <c r="L29" s="30">
        <v>3775</v>
      </c>
      <c r="M29" s="89">
        <f>IF(C29=0,,-F29/C29)</f>
        <v>0.8087407703053283</v>
      </c>
      <c r="N29" s="89">
        <f>IF(C29=0,,-I29/C29)</f>
        <v>0.1885252444621832</v>
      </c>
      <c r="O29" s="90">
        <f>IF(C29=0,,L29/C29)</f>
        <v>0.07533426461784075</v>
      </c>
    </row>
    <row r="30" spans="1:15" ht="11.25" customHeight="1">
      <c r="A30" s="102"/>
      <c r="B30" s="18">
        <f>B31-1</f>
        <v>2005</v>
      </c>
      <c r="C30" s="19">
        <v>55826</v>
      </c>
      <c r="D30" s="20">
        <v>1879</v>
      </c>
      <c r="E30" s="20">
        <v>1310</v>
      </c>
      <c r="F30" s="20">
        <v>-36728</v>
      </c>
      <c r="G30" s="20">
        <v>0</v>
      </c>
      <c r="H30" s="20">
        <v>0</v>
      </c>
      <c r="I30" s="20">
        <v>-10130</v>
      </c>
      <c r="J30" s="20">
        <v>0</v>
      </c>
      <c r="K30" s="20">
        <v>0</v>
      </c>
      <c r="L30" s="21">
        <v>12157</v>
      </c>
      <c r="M30" s="85">
        <f>IF(C30=0,,-F30/C30)</f>
        <v>0.6579013362949163</v>
      </c>
      <c r="N30" s="85">
        <f>IF(C30=0,,-I30/C30)</f>
        <v>0.1814566689356214</v>
      </c>
      <c r="O30" s="91">
        <f>IF(C30=0,,L30/C30)</f>
        <v>0.2177659155232329</v>
      </c>
    </row>
    <row r="31" spans="1:15" ht="11.25" customHeight="1">
      <c r="A31" s="103"/>
      <c r="B31" s="96">
        <v>2006</v>
      </c>
      <c r="C31" s="32">
        <v>94316</v>
      </c>
      <c r="D31" s="33">
        <v>1512</v>
      </c>
      <c r="E31" s="33">
        <v>590</v>
      </c>
      <c r="F31" s="33">
        <v>-9703</v>
      </c>
      <c r="G31" s="33">
        <v>0</v>
      </c>
      <c r="H31" s="33">
        <v>0</v>
      </c>
      <c r="I31" s="33">
        <v>-9964</v>
      </c>
      <c r="J31" s="33">
        <v>0</v>
      </c>
      <c r="K31" s="33">
        <v>0</v>
      </c>
      <c r="L31" s="34">
        <v>76751</v>
      </c>
      <c r="M31" s="92">
        <f>IF(C31=0,,-F31/C31)</f>
        <v>0.10287756054115951</v>
      </c>
      <c r="N31" s="92">
        <f>IF(C31=0,,-I31/C31)</f>
        <v>0.10564485347130921</v>
      </c>
      <c r="O31" s="93">
        <f>IF(C31=0,,L31/C31)</f>
        <v>0.813764366597396</v>
      </c>
    </row>
    <row r="32" spans="1:15" ht="11.25" customHeight="1">
      <c r="A32" s="101" t="s">
        <v>50</v>
      </c>
      <c r="B32" s="28">
        <f>B34-2</f>
        <v>2004</v>
      </c>
      <c r="C32" s="94">
        <v>3662169</v>
      </c>
      <c r="D32" s="29">
        <v>133752</v>
      </c>
      <c r="E32" s="29">
        <v>350</v>
      </c>
      <c r="F32" s="29">
        <v>-2204109</v>
      </c>
      <c r="G32" s="29">
        <v>0</v>
      </c>
      <c r="H32" s="29">
        <v>-71176</v>
      </c>
      <c r="I32" s="29">
        <v>-839555</v>
      </c>
      <c r="J32" s="29">
        <v>-3829</v>
      </c>
      <c r="K32" s="29">
        <v>0</v>
      </c>
      <c r="L32" s="30">
        <v>677602</v>
      </c>
      <c r="M32" s="89">
        <f>IF(C32=0,,-F32/C32)</f>
        <v>0.6018588983741602</v>
      </c>
      <c r="N32" s="89">
        <f>IF(C32=0,,-I32/C32)</f>
        <v>0.22925075276427712</v>
      </c>
      <c r="O32" s="90">
        <f>IF(C32=0,,L32/C32)</f>
        <v>0.18502750692280995</v>
      </c>
    </row>
    <row r="33" spans="1:15" ht="11.25" customHeight="1">
      <c r="A33" s="102"/>
      <c r="B33" s="18">
        <f>B34-1</f>
        <v>2005</v>
      </c>
      <c r="C33" s="19">
        <v>3892111</v>
      </c>
      <c r="D33" s="20">
        <v>133364</v>
      </c>
      <c r="E33" s="20">
        <v>0</v>
      </c>
      <c r="F33" s="20">
        <v>-2446918</v>
      </c>
      <c r="G33" s="20">
        <v>0</v>
      </c>
      <c r="H33" s="20">
        <v>-350304</v>
      </c>
      <c r="I33" s="20">
        <v>-825533</v>
      </c>
      <c r="J33" s="20">
        <v>-9970</v>
      </c>
      <c r="K33" s="20">
        <v>0</v>
      </c>
      <c r="L33" s="21">
        <v>392750</v>
      </c>
      <c r="M33" s="85">
        <f>IF(C33=0,,-F33/C33)</f>
        <v>0.6286865919291613</v>
      </c>
      <c r="N33" s="85">
        <f>IF(C33=0,,-I33/C33)</f>
        <v>0.21210417688498606</v>
      </c>
      <c r="O33" s="91">
        <f>IF(C33=0,,L33/C33)</f>
        <v>0.10090924950496016</v>
      </c>
    </row>
    <row r="34" spans="1:15" ht="11.25" customHeight="1">
      <c r="A34" s="103"/>
      <c r="B34" s="96">
        <v>2006</v>
      </c>
      <c r="C34" s="32">
        <v>3761473</v>
      </c>
      <c r="D34" s="33">
        <v>156944</v>
      </c>
      <c r="E34" s="33">
        <v>0</v>
      </c>
      <c r="F34" s="33">
        <v>-2357179</v>
      </c>
      <c r="G34" s="33">
        <v>0</v>
      </c>
      <c r="H34" s="33">
        <v>-377326</v>
      </c>
      <c r="I34" s="33">
        <v>-900617</v>
      </c>
      <c r="J34" s="33">
        <v>-2802</v>
      </c>
      <c r="K34" s="33">
        <v>0</v>
      </c>
      <c r="L34" s="34">
        <v>280493</v>
      </c>
      <c r="M34" s="92">
        <f>IF(C34=0,,-F34/C34)</f>
        <v>0.6266638096298977</v>
      </c>
      <c r="N34" s="92">
        <f>IF(C34=0,,-I34/C34)</f>
        <v>0.2394319991131134</v>
      </c>
      <c r="O34" s="93">
        <f>IF(C34=0,,L34/C34)</f>
        <v>0.07456998893784429</v>
      </c>
    </row>
    <row r="35" spans="1:15" ht="11.25" customHeight="1">
      <c r="A35" s="101" t="s">
        <v>51</v>
      </c>
      <c r="B35" s="28">
        <f>B37-2</f>
        <v>2004</v>
      </c>
      <c r="C35" s="94">
        <v>177713</v>
      </c>
      <c r="D35" s="29">
        <v>8006</v>
      </c>
      <c r="E35" s="29">
        <v>0</v>
      </c>
      <c r="F35" s="29">
        <v>-112333</v>
      </c>
      <c r="G35" s="29">
        <v>0</v>
      </c>
      <c r="H35" s="29">
        <v>0</v>
      </c>
      <c r="I35" s="29">
        <v>-38434</v>
      </c>
      <c r="J35" s="29">
        <v>0</v>
      </c>
      <c r="K35" s="29">
        <v>0</v>
      </c>
      <c r="L35" s="30">
        <v>34952</v>
      </c>
      <c r="M35" s="89">
        <f>IF(C35=0,,-F35/C35)</f>
        <v>0.6321034476937534</v>
      </c>
      <c r="N35" s="89">
        <f>IF(C35=0,,-I35/C35)</f>
        <v>0.21627005340070787</v>
      </c>
      <c r="O35" s="90">
        <f>IF(C35=0,,L35/C35)</f>
        <v>0.19667666405946665</v>
      </c>
    </row>
    <row r="36" spans="1:15" ht="11.25" customHeight="1">
      <c r="A36" s="102"/>
      <c r="B36" s="18">
        <f>B37-1</f>
        <v>2005</v>
      </c>
      <c r="C36" s="19">
        <v>194979</v>
      </c>
      <c r="D36" s="20">
        <v>9452</v>
      </c>
      <c r="E36" s="20">
        <v>0</v>
      </c>
      <c r="F36" s="20">
        <v>-135903</v>
      </c>
      <c r="G36" s="20">
        <v>0</v>
      </c>
      <c r="H36" s="20">
        <v>0</v>
      </c>
      <c r="I36" s="20">
        <v>-32112</v>
      </c>
      <c r="J36" s="20">
        <v>0</v>
      </c>
      <c r="K36" s="20">
        <v>0</v>
      </c>
      <c r="L36" s="21">
        <v>36416</v>
      </c>
      <c r="M36" s="85">
        <f>IF(C36=0,,-F36/C36)</f>
        <v>0.6970135245334113</v>
      </c>
      <c r="N36" s="85">
        <f>IF(C36=0,,-I36/C36)</f>
        <v>0.16469465942486114</v>
      </c>
      <c r="O36" s="91">
        <f>IF(C36=0,,L36/C36)</f>
        <v>0.1867688315151888</v>
      </c>
    </row>
    <row r="37" spans="1:15" ht="11.25" customHeight="1">
      <c r="A37" s="103"/>
      <c r="B37" s="96">
        <v>2006</v>
      </c>
      <c r="C37" s="32">
        <v>204359</v>
      </c>
      <c r="D37" s="33">
        <v>14106</v>
      </c>
      <c r="E37" s="33">
        <v>0</v>
      </c>
      <c r="F37" s="33">
        <v>-151042</v>
      </c>
      <c r="G37" s="33">
        <v>0</v>
      </c>
      <c r="H37" s="33">
        <v>0</v>
      </c>
      <c r="I37" s="33">
        <v>-39397</v>
      </c>
      <c r="J37" s="33">
        <v>0</v>
      </c>
      <c r="K37" s="33">
        <v>0</v>
      </c>
      <c r="L37" s="34">
        <v>28026</v>
      </c>
      <c r="M37" s="92">
        <f>IF(C37=0,,-F37/C37)</f>
        <v>0.73910128744024</v>
      </c>
      <c r="N37" s="92">
        <f>IF(C37=0,,-I37/C37)</f>
        <v>0.1927832882329626</v>
      </c>
      <c r="O37" s="93">
        <f>IF(C37=0,,L37/C37)</f>
        <v>0.13714101165106504</v>
      </c>
    </row>
    <row r="38" spans="1:15" ht="11.25" customHeight="1">
      <c r="A38" s="101" t="s">
        <v>66</v>
      </c>
      <c r="B38" s="28">
        <f>B40-2</f>
        <v>2004</v>
      </c>
      <c r="C38" s="94">
        <v>44196</v>
      </c>
      <c r="D38" s="29">
        <v>556</v>
      </c>
      <c r="E38" s="29">
        <v>3179</v>
      </c>
      <c r="F38" s="29">
        <v>-38238</v>
      </c>
      <c r="G38" s="29">
        <v>0</v>
      </c>
      <c r="H38" s="29">
        <v>0</v>
      </c>
      <c r="I38" s="29">
        <v>-8544</v>
      </c>
      <c r="J38" s="29">
        <v>-1516</v>
      </c>
      <c r="K38" s="29">
        <v>0</v>
      </c>
      <c r="L38" s="30">
        <v>-367</v>
      </c>
      <c r="M38" s="89">
        <f>IF(C38=0,,-F38/C38)</f>
        <v>0.8651914200380125</v>
      </c>
      <c r="N38" s="89">
        <f>IF(C38=0,,-I38/C38)</f>
        <v>0.19332066250339397</v>
      </c>
      <c r="O38" s="90">
        <f>IF(C38=0,,L38/C38)</f>
        <v>-0.008303918906688388</v>
      </c>
    </row>
    <row r="39" spans="1:15" ht="11.25" customHeight="1">
      <c r="A39" s="102"/>
      <c r="B39" s="18">
        <f>B40-1</f>
        <v>2005</v>
      </c>
      <c r="C39" s="19">
        <v>54516</v>
      </c>
      <c r="D39" s="20">
        <v>735</v>
      </c>
      <c r="E39" s="20">
        <v>3531</v>
      </c>
      <c r="F39" s="20">
        <v>-42338</v>
      </c>
      <c r="G39" s="20">
        <v>0</v>
      </c>
      <c r="H39" s="20">
        <v>0</v>
      </c>
      <c r="I39" s="20">
        <v>-9961</v>
      </c>
      <c r="J39" s="20">
        <v>-1093</v>
      </c>
      <c r="K39" s="20">
        <v>0</v>
      </c>
      <c r="L39" s="21">
        <v>5390</v>
      </c>
      <c r="M39" s="85">
        <f>IF(C39=0,,-F39/C39)</f>
        <v>0.7766160393279037</v>
      </c>
      <c r="N39" s="85">
        <f>IF(C39=0,,-I39/C39)</f>
        <v>0.18271700051361067</v>
      </c>
      <c r="O39" s="91">
        <f>IF(C39=0,,L39/C39)</f>
        <v>0.09887005649717515</v>
      </c>
    </row>
    <row r="40" spans="1:15" ht="11.25" customHeight="1">
      <c r="A40" s="103"/>
      <c r="B40" s="96">
        <v>2006</v>
      </c>
      <c r="C40" s="32">
        <v>59132</v>
      </c>
      <c r="D40" s="33">
        <v>2298</v>
      </c>
      <c r="E40" s="33">
        <v>1397</v>
      </c>
      <c r="F40" s="33">
        <v>-73695</v>
      </c>
      <c r="G40" s="33">
        <v>0</v>
      </c>
      <c r="H40" s="33">
        <v>0</v>
      </c>
      <c r="I40" s="33">
        <v>-9455</v>
      </c>
      <c r="J40" s="33">
        <v>-721</v>
      </c>
      <c r="K40" s="33">
        <v>0</v>
      </c>
      <c r="L40" s="34">
        <v>-21044</v>
      </c>
      <c r="M40" s="92">
        <f>IF(C40=0,,-F40/C40)</f>
        <v>1.2462795102482582</v>
      </c>
      <c r="N40" s="92">
        <f>IF(C40=0,,-I40/C40)</f>
        <v>0.15989650273963335</v>
      </c>
      <c r="O40" s="93">
        <f>IF(C40=0,,L40/C40)</f>
        <v>-0.35588175607116285</v>
      </c>
    </row>
    <row r="41" spans="1:15" ht="11.25" customHeight="1">
      <c r="A41" s="101" t="s">
        <v>52</v>
      </c>
      <c r="B41" s="28">
        <f>B43-2</f>
        <v>2004</v>
      </c>
      <c r="C41" s="94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v>0</v>
      </c>
      <c r="M41" s="89">
        <f>IF(C41=0,,-F41/C41)</f>
        <v>0</v>
      </c>
      <c r="N41" s="89">
        <f>IF(C41=0,,-I41/C41)</f>
        <v>0</v>
      </c>
      <c r="O41" s="90">
        <f>IF(C41=0,,L41/C41)</f>
        <v>0</v>
      </c>
    </row>
    <row r="42" spans="1:15" ht="11.25" customHeight="1">
      <c r="A42" s="102"/>
      <c r="B42" s="18">
        <f>B43-1</f>
        <v>2005</v>
      </c>
      <c r="C42" s="19">
        <v>5387</v>
      </c>
      <c r="D42" s="20">
        <v>323</v>
      </c>
      <c r="E42" s="20">
        <v>0</v>
      </c>
      <c r="F42" s="20">
        <v>-5105</v>
      </c>
      <c r="G42" s="20">
        <v>0</v>
      </c>
      <c r="H42" s="20">
        <v>0</v>
      </c>
      <c r="I42" s="20">
        <v>-1833</v>
      </c>
      <c r="J42" s="20">
        <v>0</v>
      </c>
      <c r="K42" s="20">
        <v>0</v>
      </c>
      <c r="L42" s="21">
        <v>-1228</v>
      </c>
      <c r="M42" s="85">
        <f>IF(C42=0,,-F42/C42)</f>
        <v>0.9476517542231297</v>
      </c>
      <c r="N42" s="85">
        <f>IF(C42=0,,-I42/C42)</f>
        <v>0.34026359754965657</v>
      </c>
      <c r="O42" s="91">
        <f>IF(C42=0,,L42/C42)</f>
        <v>-0.2279561908297754</v>
      </c>
    </row>
    <row r="43" spans="1:15" ht="11.25" customHeight="1">
      <c r="A43" s="103"/>
      <c r="B43" s="96">
        <v>2006</v>
      </c>
      <c r="C43" s="32">
        <v>5247</v>
      </c>
      <c r="D43" s="33">
        <v>456</v>
      </c>
      <c r="E43" s="33">
        <v>0</v>
      </c>
      <c r="F43" s="33">
        <v>-2514</v>
      </c>
      <c r="G43" s="33">
        <v>0</v>
      </c>
      <c r="H43" s="33">
        <v>0</v>
      </c>
      <c r="I43" s="33">
        <v>-1792</v>
      </c>
      <c r="J43" s="33">
        <v>0</v>
      </c>
      <c r="K43" s="33">
        <v>0</v>
      </c>
      <c r="L43" s="34">
        <v>1397</v>
      </c>
      <c r="M43" s="92">
        <f>IF(C43=0,,-F43/C43)</f>
        <v>0.47913093196112067</v>
      </c>
      <c r="N43" s="92">
        <f>IF(C43=0,,-I43/C43)</f>
        <v>0.3415284924718887</v>
      </c>
      <c r="O43" s="93">
        <f>IF(C43=0,,L43/C43)</f>
        <v>0.2662473794549266</v>
      </c>
    </row>
    <row r="44" spans="1:15" ht="11.25" customHeight="1">
      <c r="A44" s="101" t="s">
        <v>67</v>
      </c>
      <c r="B44" s="28">
        <f>B46-2</f>
        <v>2004</v>
      </c>
      <c r="C44" s="94">
        <v>3483</v>
      </c>
      <c r="D44" s="29">
        <v>203</v>
      </c>
      <c r="E44" s="29">
        <v>0</v>
      </c>
      <c r="F44" s="29">
        <v>-2422</v>
      </c>
      <c r="G44" s="29">
        <v>0</v>
      </c>
      <c r="H44" s="29">
        <v>0</v>
      </c>
      <c r="I44" s="29">
        <v>12022</v>
      </c>
      <c r="J44" s="29">
        <v>0</v>
      </c>
      <c r="K44" s="29">
        <v>0</v>
      </c>
      <c r="L44" s="30">
        <v>13286</v>
      </c>
      <c r="M44" s="89">
        <f>IF(C44=0,,-F44/C44)</f>
        <v>0.6953775480907264</v>
      </c>
      <c r="N44" s="89">
        <f>IF(C44=0,,-I44/C44)</f>
        <v>-3.4516221648004595</v>
      </c>
      <c r="O44" s="90">
        <f>IF(C44=0,,L44/C44)</f>
        <v>3.814527706000574</v>
      </c>
    </row>
    <row r="45" spans="1:15" ht="11.25" customHeight="1">
      <c r="A45" s="102"/>
      <c r="B45" s="18">
        <f>B46-1</f>
        <v>2005</v>
      </c>
      <c r="C45" s="19">
        <v>165</v>
      </c>
      <c r="D45" s="20">
        <v>0</v>
      </c>
      <c r="E45" s="20">
        <v>0</v>
      </c>
      <c r="F45" s="20">
        <v>-973</v>
      </c>
      <c r="G45" s="20">
        <v>0</v>
      </c>
      <c r="H45" s="20">
        <v>0</v>
      </c>
      <c r="I45" s="20">
        <v>-52</v>
      </c>
      <c r="J45" s="20">
        <v>0</v>
      </c>
      <c r="K45" s="20">
        <v>0</v>
      </c>
      <c r="L45" s="21">
        <v>-860</v>
      </c>
      <c r="M45" s="85">
        <f>IF(C45=0,,-F45/C45)</f>
        <v>5.8969696969696965</v>
      </c>
      <c r="N45" s="85">
        <f>IF(C45=0,,-I45/C45)</f>
        <v>0.3151515151515151</v>
      </c>
      <c r="O45" s="91">
        <f>IF(C45=0,,L45/C45)</f>
        <v>-5.212121212121212</v>
      </c>
    </row>
    <row r="46" spans="1:15" ht="11.25" customHeight="1">
      <c r="A46" s="103"/>
      <c r="B46" s="96">
        <v>2006</v>
      </c>
      <c r="C46" s="32">
        <v>53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-6</v>
      </c>
      <c r="J46" s="33">
        <v>0</v>
      </c>
      <c r="K46" s="33">
        <v>0</v>
      </c>
      <c r="L46" s="34">
        <v>47</v>
      </c>
      <c r="M46" s="92">
        <f>IF(C46=0,,-F46/C46)</f>
        <v>0</v>
      </c>
      <c r="N46" s="92">
        <f>IF(C46=0,,-I46/C46)</f>
        <v>0.11320754716981132</v>
      </c>
      <c r="O46" s="93">
        <f>IF(C46=0,,L46/C46)</f>
        <v>0.8867924528301887</v>
      </c>
    </row>
    <row r="47" spans="1:15" ht="11.25" customHeight="1">
      <c r="A47" s="101" t="s">
        <v>53</v>
      </c>
      <c r="B47" s="28">
        <f>B49-2</f>
        <v>2004</v>
      </c>
      <c r="C47" s="94">
        <v>509</v>
      </c>
      <c r="D47" s="29">
        <v>8</v>
      </c>
      <c r="E47" s="29">
        <v>0</v>
      </c>
      <c r="F47" s="29">
        <v>0</v>
      </c>
      <c r="G47" s="29">
        <v>0</v>
      </c>
      <c r="H47" s="29">
        <v>0</v>
      </c>
      <c r="I47" s="29">
        <v>-147</v>
      </c>
      <c r="J47" s="29">
        <v>0</v>
      </c>
      <c r="K47" s="29">
        <v>0</v>
      </c>
      <c r="L47" s="30">
        <v>370</v>
      </c>
      <c r="M47" s="89">
        <f>IF(C47=0,,-F47/C47)</f>
        <v>0</v>
      </c>
      <c r="N47" s="89">
        <f>IF(C47=0,,-I47/C47)</f>
        <v>0.2888015717092338</v>
      </c>
      <c r="O47" s="90">
        <f>IF(C47=0,,L47/C47)</f>
        <v>0.7269155206286837</v>
      </c>
    </row>
    <row r="48" spans="1:15" ht="11.25" customHeight="1">
      <c r="A48" s="102"/>
      <c r="B48" s="18">
        <f>B49-1</f>
        <v>2005</v>
      </c>
      <c r="C48" s="19">
        <v>2088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>
        <v>2088</v>
      </c>
      <c r="M48" s="85">
        <f>IF(C48=0,,-F48/C48)</f>
        <v>0</v>
      </c>
      <c r="N48" s="85">
        <f>IF(C48=0,,-I48/C48)</f>
        <v>0</v>
      </c>
      <c r="O48" s="91">
        <f>IF(C48=0,,L48/C48)</f>
        <v>1</v>
      </c>
    </row>
    <row r="49" spans="1:15" ht="11.25" customHeight="1">
      <c r="A49" s="103"/>
      <c r="B49" s="96">
        <v>2006</v>
      </c>
      <c r="C49" s="32">
        <v>209</v>
      </c>
      <c r="D49" s="33">
        <v>5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4">
        <v>214</v>
      </c>
      <c r="M49" s="92">
        <f>IF(C49=0,,-F49/C49)</f>
        <v>0</v>
      </c>
      <c r="N49" s="92">
        <f>IF(C49=0,,-I49/C49)</f>
        <v>0</v>
      </c>
      <c r="O49" s="93">
        <f>IF(C49=0,,L49/C49)</f>
        <v>1.0239234449760766</v>
      </c>
    </row>
    <row r="50" spans="1:15" ht="11.25" customHeight="1">
      <c r="A50" s="101" t="s">
        <v>54</v>
      </c>
      <c r="B50" s="28">
        <f>B52-2</f>
        <v>2004</v>
      </c>
      <c r="C50" s="94">
        <v>90745</v>
      </c>
      <c r="D50" s="29">
        <v>1149</v>
      </c>
      <c r="E50" s="29">
        <v>0</v>
      </c>
      <c r="F50" s="29">
        <v>-67155</v>
      </c>
      <c r="G50" s="29">
        <v>0</v>
      </c>
      <c r="H50" s="29">
        <v>0</v>
      </c>
      <c r="I50" s="29">
        <v>-18706</v>
      </c>
      <c r="J50" s="29">
        <v>0</v>
      </c>
      <c r="K50" s="29">
        <v>0</v>
      </c>
      <c r="L50" s="30">
        <v>6033</v>
      </c>
      <c r="M50" s="89">
        <f>IF(C50=0,,-F50/C50)</f>
        <v>0.7400407735963414</v>
      </c>
      <c r="N50" s="89">
        <f>IF(C50=0,,-I50/C50)</f>
        <v>0.20613807923301558</v>
      </c>
      <c r="O50" s="90">
        <f>IF(C50=0,,L50/C50)</f>
        <v>0.066483001818282</v>
      </c>
    </row>
    <row r="51" spans="1:15" ht="11.25" customHeight="1">
      <c r="A51" s="102"/>
      <c r="B51" s="18">
        <f>B52-1</f>
        <v>2005</v>
      </c>
      <c r="C51" s="19">
        <v>103471</v>
      </c>
      <c r="D51" s="20">
        <v>1811</v>
      </c>
      <c r="E51" s="20">
        <v>0</v>
      </c>
      <c r="F51" s="20">
        <v>-73255</v>
      </c>
      <c r="G51" s="20">
        <v>0</v>
      </c>
      <c r="H51" s="20">
        <v>0</v>
      </c>
      <c r="I51" s="20">
        <v>-22025</v>
      </c>
      <c r="J51" s="20">
        <v>0</v>
      </c>
      <c r="K51" s="20">
        <v>0</v>
      </c>
      <c r="L51" s="21">
        <v>10002</v>
      </c>
      <c r="M51" s="85">
        <f>IF(C51=0,,-F51/C51)</f>
        <v>0.7079761479061766</v>
      </c>
      <c r="N51" s="85">
        <f>IF(C51=0,,-I51/C51)</f>
        <v>0.21286157474074863</v>
      </c>
      <c r="O51" s="91">
        <f>IF(C51=0,,L51/C51)</f>
        <v>0.09666476597307458</v>
      </c>
    </row>
    <row r="52" spans="1:15" ht="11.25" customHeight="1">
      <c r="A52" s="103"/>
      <c r="B52" s="96">
        <v>2006</v>
      </c>
      <c r="C52" s="32">
        <v>187358</v>
      </c>
      <c r="D52" s="33">
        <v>4448</v>
      </c>
      <c r="E52" s="33">
        <v>0</v>
      </c>
      <c r="F52" s="33">
        <v>-142923</v>
      </c>
      <c r="G52" s="33">
        <v>0</v>
      </c>
      <c r="H52" s="33">
        <v>0</v>
      </c>
      <c r="I52" s="33">
        <v>-41847</v>
      </c>
      <c r="J52" s="33">
        <v>0</v>
      </c>
      <c r="K52" s="33">
        <v>0</v>
      </c>
      <c r="L52" s="34">
        <v>7036</v>
      </c>
      <c r="M52" s="92">
        <f>IF(C52=0,,-F52/C52)</f>
        <v>0.7628337194034949</v>
      </c>
      <c r="N52" s="92">
        <f>IF(C52=0,,-I52/C52)</f>
        <v>0.22335315278771123</v>
      </c>
      <c r="O52" s="93">
        <f>IF(C52=0,,L52/C52)</f>
        <v>0.037553774058220094</v>
      </c>
    </row>
    <row r="53" spans="1:15" ht="11.25" customHeight="1">
      <c r="A53" s="101" t="s">
        <v>55</v>
      </c>
      <c r="B53" s="28">
        <f>B55-2</f>
        <v>2004</v>
      </c>
      <c r="C53" s="94">
        <v>85153</v>
      </c>
      <c r="D53" s="29">
        <v>3229</v>
      </c>
      <c r="E53" s="29">
        <v>3403</v>
      </c>
      <c r="F53" s="29">
        <v>-10755</v>
      </c>
      <c r="G53" s="29">
        <v>0</v>
      </c>
      <c r="H53" s="29">
        <v>-105947</v>
      </c>
      <c r="I53" s="29">
        <v>-9406</v>
      </c>
      <c r="J53" s="29">
        <v>0</v>
      </c>
      <c r="K53" s="29">
        <v>0</v>
      </c>
      <c r="L53" s="30">
        <v>-34323</v>
      </c>
      <c r="M53" s="89">
        <f>IF(C53=0,,-F53/C53)</f>
        <v>0.12630206804222988</v>
      </c>
      <c r="N53" s="89">
        <f>IF(C53=0,,-I53/C53)</f>
        <v>0.11045999553744436</v>
      </c>
      <c r="O53" s="90">
        <f>IF(C53=0,,L53/C53)</f>
        <v>-0.4030744659612697</v>
      </c>
    </row>
    <row r="54" spans="1:15" ht="11.25" customHeight="1">
      <c r="A54" s="102"/>
      <c r="B54" s="18">
        <f>B55-1</f>
        <v>2005</v>
      </c>
      <c r="C54" s="19">
        <v>7893</v>
      </c>
      <c r="D54" s="20">
        <v>3010</v>
      </c>
      <c r="E54" s="20">
        <v>2266</v>
      </c>
      <c r="F54" s="20">
        <v>-30762</v>
      </c>
      <c r="G54" s="20">
        <v>0</v>
      </c>
      <c r="H54" s="20">
        <v>-34201</v>
      </c>
      <c r="I54" s="20">
        <v>-3818</v>
      </c>
      <c r="J54" s="20">
        <v>-9811</v>
      </c>
      <c r="K54" s="20">
        <v>0</v>
      </c>
      <c r="L54" s="21">
        <v>-65423</v>
      </c>
      <c r="M54" s="85">
        <f>IF(C54=0,,-F54/C54)</f>
        <v>3.8973774230330673</v>
      </c>
      <c r="N54" s="85">
        <f>IF(C54=0,,-I54/C54)</f>
        <v>0.4837197516787026</v>
      </c>
      <c r="O54" s="91">
        <f>IF(C54=0,,L54/C54)</f>
        <v>-8.288736855441531</v>
      </c>
    </row>
    <row r="55" spans="1:15" ht="11.25" customHeight="1">
      <c r="A55" s="103"/>
      <c r="B55" s="96">
        <v>2006</v>
      </c>
      <c r="C55" s="32">
        <v>15767</v>
      </c>
      <c r="D55" s="33">
        <v>1521</v>
      </c>
      <c r="E55" s="33">
        <v>4052</v>
      </c>
      <c r="F55" s="33">
        <v>-8941</v>
      </c>
      <c r="G55" s="33">
        <v>0</v>
      </c>
      <c r="H55" s="33">
        <v>0</v>
      </c>
      <c r="I55" s="33">
        <v>-12370</v>
      </c>
      <c r="J55" s="33">
        <v>0</v>
      </c>
      <c r="K55" s="33">
        <v>0</v>
      </c>
      <c r="L55" s="34">
        <v>29</v>
      </c>
      <c r="M55" s="92">
        <f>IF(C55=0,,-F55/C55)</f>
        <v>0.5670704636265618</v>
      </c>
      <c r="N55" s="92">
        <f>IF(C55=0,,-I55/C55)</f>
        <v>0.7845500095135409</v>
      </c>
      <c r="O55" s="93">
        <f>IF(C55=0,,L55/C55)</f>
        <v>0.0018392845817213166</v>
      </c>
    </row>
    <row r="56" spans="1:15" ht="11.25" customHeight="1">
      <c r="A56" s="101" t="s">
        <v>63</v>
      </c>
      <c r="B56" s="28">
        <f>B58-2</f>
        <v>2004</v>
      </c>
      <c r="C56" s="94">
        <v>8766</v>
      </c>
      <c r="D56" s="29">
        <v>99</v>
      </c>
      <c r="E56" s="29">
        <v>129</v>
      </c>
      <c r="F56" s="29">
        <v>-9169</v>
      </c>
      <c r="G56" s="29">
        <v>0</v>
      </c>
      <c r="H56" s="29">
        <v>0</v>
      </c>
      <c r="I56" s="29">
        <v>-1984</v>
      </c>
      <c r="J56" s="29">
        <v>0</v>
      </c>
      <c r="K56" s="29">
        <v>0</v>
      </c>
      <c r="L56" s="30">
        <v>-2159</v>
      </c>
      <c r="M56" s="89">
        <f>IF(C56=0,,-F56/C56)</f>
        <v>1.0459730778005931</v>
      </c>
      <c r="N56" s="89">
        <f>IF(C56=0,,-I56/C56)</f>
        <v>0.22632899840292037</v>
      </c>
      <c r="O56" s="90">
        <f>IF(C56=0,,L56/C56)</f>
        <v>-0.24629249372575862</v>
      </c>
    </row>
    <row r="57" spans="1:15" ht="11.25" customHeight="1">
      <c r="A57" s="102"/>
      <c r="B57" s="18">
        <f>B58-1</f>
        <v>2005</v>
      </c>
      <c r="C57" s="19">
        <v>6867</v>
      </c>
      <c r="D57" s="20">
        <v>47</v>
      </c>
      <c r="E57" s="20">
        <v>0</v>
      </c>
      <c r="F57" s="20">
        <v>-6480</v>
      </c>
      <c r="G57" s="20">
        <v>0</v>
      </c>
      <c r="H57" s="20">
        <v>0</v>
      </c>
      <c r="I57" s="20">
        <v>-2867</v>
      </c>
      <c r="J57" s="20">
        <v>0</v>
      </c>
      <c r="K57" s="20">
        <v>0</v>
      </c>
      <c r="L57" s="21">
        <v>-2433</v>
      </c>
      <c r="M57" s="85">
        <f>IF(C57=0,,-F57/C57)</f>
        <v>0.9436435124508519</v>
      </c>
      <c r="N57" s="85">
        <f>IF(C57=0,,-I57/C57)</f>
        <v>0.41750400465996795</v>
      </c>
      <c r="O57" s="91">
        <f>IF(C57=0,,L57/C57)</f>
        <v>-0.35430318916557446</v>
      </c>
    </row>
    <row r="58" spans="1:15" ht="11.25" customHeight="1">
      <c r="A58" s="103"/>
      <c r="B58" s="96">
        <v>2006</v>
      </c>
      <c r="C58" s="32">
        <v>3038</v>
      </c>
      <c r="D58" s="33">
        <v>61</v>
      </c>
      <c r="E58" s="33">
        <v>0</v>
      </c>
      <c r="F58" s="33">
        <v>2161</v>
      </c>
      <c r="G58" s="33">
        <v>0</v>
      </c>
      <c r="H58" s="33">
        <v>0</v>
      </c>
      <c r="I58" s="33">
        <v>-2739</v>
      </c>
      <c r="J58" s="33">
        <v>0</v>
      </c>
      <c r="K58" s="33">
        <v>0</v>
      </c>
      <c r="L58" s="34">
        <v>2521</v>
      </c>
      <c r="M58" s="92">
        <f>IF(C58=0,,-F58/C58)</f>
        <v>-0.7113232389730085</v>
      </c>
      <c r="N58" s="92">
        <f>IF(C58=0,,-I58/C58)</f>
        <v>0.9015799868334431</v>
      </c>
      <c r="O58" s="93">
        <f>IF(C58=0,,L58/C58)</f>
        <v>0.8298222514812377</v>
      </c>
    </row>
    <row r="59" spans="1:15" ht="11.25" customHeight="1">
      <c r="A59" s="101" t="s">
        <v>56</v>
      </c>
      <c r="B59" s="28">
        <f>B61-2</f>
        <v>2004</v>
      </c>
      <c r="C59" s="94">
        <v>2032739</v>
      </c>
      <c r="D59" s="29">
        <v>94142</v>
      </c>
      <c r="E59" s="29">
        <v>144</v>
      </c>
      <c r="F59" s="29">
        <v>-1087687</v>
      </c>
      <c r="G59" s="29">
        <v>0</v>
      </c>
      <c r="H59" s="29">
        <v>-2387</v>
      </c>
      <c r="I59" s="29">
        <v>-486899</v>
      </c>
      <c r="J59" s="29">
        <v>0</v>
      </c>
      <c r="K59" s="29">
        <v>0</v>
      </c>
      <c r="L59" s="30">
        <v>550052</v>
      </c>
      <c r="M59" s="89">
        <f>IF(C59=0,,-F59/C59)</f>
        <v>0.5350844353357711</v>
      </c>
      <c r="N59" s="89">
        <f>IF(C59=0,,-I59/C59)</f>
        <v>0.2395285376036963</v>
      </c>
      <c r="O59" s="90">
        <f>IF(C59=0,,L59/C59)</f>
        <v>0.27059647106687085</v>
      </c>
    </row>
    <row r="60" spans="1:15" ht="11.25" customHeight="1">
      <c r="A60" s="102"/>
      <c r="B60" s="18">
        <f>B61-1</f>
        <v>2005</v>
      </c>
      <c r="C60" s="19">
        <v>2048319</v>
      </c>
      <c r="D60" s="20">
        <v>81014</v>
      </c>
      <c r="E60" s="20">
        <v>868</v>
      </c>
      <c r="F60" s="20">
        <v>-836204</v>
      </c>
      <c r="G60" s="20">
        <v>0</v>
      </c>
      <c r="H60" s="20">
        <v>-1159</v>
      </c>
      <c r="I60" s="20">
        <v>-471138</v>
      </c>
      <c r="J60" s="20">
        <v>0</v>
      </c>
      <c r="K60" s="20">
        <v>0</v>
      </c>
      <c r="L60" s="21">
        <v>821700</v>
      </c>
      <c r="M60" s="85">
        <f>IF(C60=0,,-F60/C60)</f>
        <v>0.40823914634390446</v>
      </c>
      <c r="N60" s="85">
        <f>IF(C60=0,,-I60/C60)</f>
        <v>0.2300120244942316</v>
      </c>
      <c r="O60" s="91">
        <f>IF(C60=0,,L60/C60)</f>
        <v>0.4011582180314687</v>
      </c>
    </row>
    <row r="61" spans="1:15" ht="11.25" customHeight="1">
      <c r="A61" s="103"/>
      <c r="B61" s="96">
        <v>2006</v>
      </c>
      <c r="C61" s="32">
        <v>1863074</v>
      </c>
      <c r="D61" s="33">
        <v>81928</v>
      </c>
      <c r="E61" s="33">
        <v>263</v>
      </c>
      <c r="F61" s="33">
        <v>-1041117</v>
      </c>
      <c r="G61" s="33">
        <v>0</v>
      </c>
      <c r="H61" s="33">
        <v>0</v>
      </c>
      <c r="I61" s="33">
        <v>-381217</v>
      </c>
      <c r="J61" s="33">
        <v>0</v>
      </c>
      <c r="K61" s="33">
        <v>0</v>
      </c>
      <c r="L61" s="34">
        <v>522931</v>
      </c>
      <c r="M61" s="92">
        <f>IF(C61=0,,-F61/C61)</f>
        <v>0.558816772710048</v>
      </c>
      <c r="N61" s="92">
        <f>IF(C61=0,,-I61/C61)</f>
        <v>0.20461720790478533</v>
      </c>
      <c r="O61" s="93">
        <f>IF(C61=0,,L61/C61)</f>
        <v>0.2806818194016985</v>
      </c>
    </row>
    <row r="62" spans="1:15" ht="11.25" customHeight="1">
      <c r="A62" s="101" t="s">
        <v>68</v>
      </c>
      <c r="B62" s="28">
        <f>B64-2</f>
        <v>2004</v>
      </c>
      <c r="C62" s="94">
        <v>18969</v>
      </c>
      <c r="D62" s="29">
        <v>20</v>
      </c>
      <c r="E62" s="29">
        <v>0</v>
      </c>
      <c r="F62" s="29">
        <v>-4402</v>
      </c>
      <c r="G62" s="29">
        <v>0</v>
      </c>
      <c r="H62" s="29">
        <v>0</v>
      </c>
      <c r="I62" s="29">
        <v>-2077</v>
      </c>
      <c r="J62" s="29">
        <v>0</v>
      </c>
      <c r="K62" s="29">
        <v>0</v>
      </c>
      <c r="L62" s="30">
        <v>12510</v>
      </c>
      <c r="M62" s="89">
        <f>IF(C62=0,,-F62/C62)</f>
        <v>0.2320628393694976</v>
      </c>
      <c r="N62" s="89">
        <f>IF(C62=0,,-I62/C62)</f>
        <v>0.10949443829405872</v>
      </c>
      <c r="O62" s="90">
        <f>IF(C62=0,,L62/C62)</f>
        <v>0.6594970741736518</v>
      </c>
    </row>
    <row r="63" spans="1:15" ht="11.25" customHeight="1">
      <c r="A63" s="102"/>
      <c r="B63" s="18">
        <f>B64-1</f>
        <v>2005</v>
      </c>
      <c r="C63" s="19">
        <v>23852</v>
      </c>
      <c r="D63" s="20">
        <v>2027</v>
      </c>
      <c r="E63" s="20">
        <v>0</v>
      </c>
      <c r="F63" s="20">
        <v>-2770</v>
      </c>
      <c r="G63" s="20">
        <v>0</v>
      </c>
      <c r="H63" s="20">
        <v>-8663</v>
      </c>
      <c r="I63" s="20">
        <v>-2234</v>
      </c>
      <c r="J63" s="20">
        <v>0</v>
      </c>
      <c r="K63" s="20">
        <v>0</v>
      </c>
      <c r="L63" s="21">
        <v>12212</v>
      </c>
      <c r="M63" s="85">
        <f>IF(C63=0,,-F63/C63)</f>
        <v>0.11613281905081335</v>
      </c>
      <c r="N63" s="85">
        <f>IF(C63=0,,-I63/C63)</f>
        <v>0.0936609089384538</v>
      </c>
      <c r="O63" s="91">
        <f>IF(C63=0,,L63/C63)</f>
        <v>0.511990608753983</v>
      </c>
    </row>
    <row r="64" spans="1:15" ht="11.25" customHeight="1">
      <c r="A64" s="103"/>
      <c r="B64" s="96">
        <v>2006</v>
      </c>
      <c r="C64" s="32">
        <v>29880</v>
      </c>
      <c r="D64" s="33">
        <v>3058</v>
      </c>
      <c r="E64" s="33">
        <v>0</v>
      </c>
      <c r="F64" s="33">
        <v>-2465</v>
      </c>
      <c r="G64" s="33">
        <v>0</v>
      </c>
      <c r="H64" s="33">
        <v>-11796</v>
      </c>
      <c r="I64" s="33">
        <v>-2152</v>
      </c>
      <c r="J64" s="33">
        <v>0</v>
      </c>
      <c r="K64" s="33">
        <v>0</v>
      </c>
      <c r="L64" s="34">
        <v>16525</v>
      </c>
      <c r="M64" s="92">
        <f>IF(C64=0,,-F64/C64)</f>
        <v>0.08249665327978581</v>
      </c>
      <c r="N64" s="92">
        <f>IF(C64=0,,-I64/C64)</f>
        <v>0.07202141900937081</v>
      </c>
      <c r="O64" s="93">
        <f>IF(C64=0,,L64/C64)</f>
        <v>0.553045515394913</v>
      </c>
    </row>
    <row r="65" spans="1:15" ht="11.25" customHeight="1">
      <c r="A65" s="101" t="s">
        <v>57</v>
      </c>
      <c r="B65" s="28">
        <f>B67-2</f>
        <v>2004</v>
      </c>
      <c r="C65" s="94">
        <v>772335</v>
      </c>
      <c r="D65" s="29">
        <v>34446</v>
      </c>
      <c r="E65" s="29">
        <v>9826</v>
      </c>
      <c r="F65" s="29">
        <v>-535409</v>
      </c>
      <c r="G65" s="29">
        <v>-571</v>
      </c>
      <c r="H65" s="29">
        <v>-1430</v>
      </c>
      <c r="I65" s="29">
        <v>-60620</v>
      </c>
      <c r="J65" s="29">
        <v>0</v>
      </c>
      <c r="K65" s="29">
        <v>0</v>
      </c>
      <c r="L65" s="30">
        <v>218577</v>
      </c>
      <c r="M65" s="89">
        <f>IF(C65=0,,-F65/C65)</f>
        <v>0.6932341535732551</v>
      </c>
      <c r="N65" s="89">
        <f>IF(C65=0,,-I65/C65)</f>
        <v>0.07848925660497064</v>
      </c>
      <c r="O65" s="90">
        <f>IF(C65=0,,L65/C65)</f>
        <v>0.28300802113072693</v>
      </c>
    </row>
    <row r="66" spans="1:15" ht="11.25" customHeight="1">
      <c r="A66" s="102"/>
      <c r="B66" s="18">
        <f>B67-1</f>
        <v>2005</v>
      </c>
      <c r="C66" s="19">
        <v>885095</v>
      </c>
      <c r="D66" s="20">
        <v>35798</v>
      </c>
      <c r="E66" s="20">
        <v>4384</v>
      </c>
      <c r="F66" s="20">
        <v>-609235</v>
      </c>
      <c r="G66" s="20">
        <v>0</v>
      </c>
      <c r="H66" s="20">
        <v>-92120</v>
      </c>
      <c r="I66" s="20">
        <v>-82466</v>
      </c>
      <c r="J66" s="20">
        <v>-10342</v>
      </c>
      <c r="K66" s="20">
        <v>0</v>
      </c>
      <c r="L66" s="21">
        <v>131114</v>
      </c>
      <c r="M66" s="85">
        <f>IF(C66=0,,-F66/C66)</f>
        <v>0.6883272417085171</v>
      </c>
      <c r="N66" s="85">
        <f>IF(C66=0,,-I66/C66)</f>
        <v>0.09317191939848266</v>
      </c>
      <c r="O66" s="91">
        <f>IF(C66=0,,L66/C66)</f>
        <v>0.14813551087736346</v>
      </c>
    </row>
    <row r="67" spans="1:15" ht="11.25" customHeight="1">
      <c r="A67" s="103"/>
      <c r="B67" s="96">
        <v>2006</v>
      </c>
      <c r="C67" s="32">
        <v>885571</v>
      </c>
      <c r="D67" s="33">
        <v>46062</v>
      </c>
      <c r="E67" s="33">
        <v>7639</v>
      </c>
      <c r="F67" s="33">
        <v>-564426</v>
      </c>
      <c r="G67" s="33">
        <v>0</v>
      </c>
      <c r="H67" s="33">
        <v>-12139</v>
      </c>
      <c r="I67" s="33">
        <v>-92764</v>
      </c>
      <c r="J67" s="33">
        <v>-4776</v>
      </c>
      <c r="K67" s="33">
        <v>0</v>
      </c>
      <c r="L67" s="34">
        <v>265167</v>
      </c>
      <c r="M67" s="92">
        <f>IF(C67=0,,-F67/C67)</f>
        <v>0.6373582694103579</v>
      </c>
      <c r="N67" s="92">
        <f>IF(C67=0,,-I67/C67)</f>
        <v>0.10475049431383819</v>
      </c>
      <c r="O67" s="93">
        <f>IF(C67=0,,L67/C67)</f>
        <v>0.29943053690782556</v>
      </c>
    </row>
  </sheetData>
  <mergeCells count="20"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5"/>
      <c r="B4" s="36"/>
      <c r="C4" s="37" t="s">
        <v>1</v>
      </c>
      <c r="D4" s="38" t="s">
        <v>1</v>
      </c>
      <c r="E4" s="37" t="s">
        <v>1</v>
      </c>
      <c r="F4" s="38" t="s">
        <v>2</v>
      </c>
      <c r="G4" s="39" t="s">
        <v>3</v>
      </c>
      <c r="H4" s="39" t="s">
        <v>4</v>
      </c>
      <c r="I4" s="40" t="s">
        <v>5</v>
      </c>
      <c r="J4" s="37" t="s">
        <v>1</v>
      </c>
      <c r="K4" s="38" t="s">
        <v>6</v>
      </c>
      <c r="L4" s="38" t="s">
        <v>7</v>
      </c>
      <c r="M4" s="38" t="s">
        <v>8</v>
      </c>
      <c r="N4" s="38" t="s">
        <v>9</v>
      </c>
      <c r="O4" s="39" t="s">
        <v>10</v>
      </c>
      <c r="P4" s="104" t="s">
        <v>11</v>
      </c>
      <c r="Q4" s="105"/>
      <c r="R4" s="106"/>
    </row>
    <row r="5" spans="1:18" ht="10.5" customHeight="1">
      <c r="A5" s="41"/>
      <c r="B5" s="42"/>
      <c r="C5" s="43" t="s">
        <v>12</v>
      </c>
      <c r="D5" s="44" t="s">
        <v>12</v>
      </c>
      <c r="E5" s="43" t="s">
        <v>13</v>
      </c>
      <c r="F5" s="44" t="s">
        <v>14</v>
      </c>
      <c r="G5" s="45" t="s">
        <v>15</v>
      </c>
      <c r="H5" s="45" t="s">
        <v>16</v>
      </c>
      <c r="I5" s="46" t="s">
        <v>17</v>
      </c>
      <c r="J5" s="43" t="s">
        <v>18</v>
      </c>
      <c r="K5" s="44" t="s">
        <v>18</v>
      </c>
      <c r="L5" s="44" t="s">
        <v>18</v>
      </c>
      <c r="M5" s="44" t="s">
        <v>19</v>
      </c>
      <c r="N5" s="42"/>
      <c r="O5" s="47"/>
      <c r="P5" s="43" t="s">
        <v>20</v>
      </c>
      <c r="Q5" s="44" t="s">
        <v>21</v>
      </c>
      <c r="R5" s="45" t="s">
        <v>22</v>
      </c>
    </row>
    <row r="6" spans="1:18" ht="10.5" customHeight="1" thickBot="1">
      <c r="A6" s="41"/>
      <c r="B6" s="42"/>
      <c r="C6" s="43" t="s">
        <v>23</v>
      </c>
      <c r="D6" s="44" t="s">
        <v>24</v>
      </c>
      <c r="E6" s="43"/>
      <c r="F6" s="44"/>
      <c r="G6" s="45" t="s">
        <v>23</v>
      </c>
      <c r="H6" s="45" t="s">
        <v>25</v>
      </c>
      <c r="I6" s="46" t="s">
        <v>24</v>
      </c>
      <c r="J6" s="43"/>
      <c r="K6" s="44"/>
      <c r="L6" s="44"/>
      <c r="M6" s="44" t="s">
        <v>23</v>
      </c>
      <c r="N6" s="44"/>
      <c r="O6" s="45"/>
      <c r="P6" s="43" t="s">
        <v>23</v>
      </c>
      <c r="Q6" s="44" t="s">
        <v>23</v>
      </c>
      <c r="R6" s="45" t="s">
        <v>23</v>
      </c>
    </row>
    <row r="7" spans="1:18" ht="11.25" customHeight="1">
      <c r="A7" s="12"/>
      <c r="B7" s="13">
        <f>B9-2</f>
        <v>2004</v>
      </c>
      <c r="C7" s="48">
        <v>12371722</v>
      </c>
      <c r="D7" s="49">
        <v>9418679</v>
      </c>
      <c r="E7" s="48">
        <v>12076163</v>
      </c>
      <c r="F7" s="50">
        <v>-6953489</v>
      </c>
      <c r="G7" s="49">
        <v>-2251320</v>
      </c>
      <c r="H7" s="51">
        <v>2221439</v>
      </c>
      <c r="I7" s="51">
        <v>2227861</v>
      </c>
      <c r="J7" s="48">
        <v>5367863</v>
      </c>
      <c r="K7" s="50">
        <v>14129651</v>
      </c>
      <c r="L7" s="50">
        <v>515916</v>
      </c>
      <c r="M7" s="50">
        <v>262804</v>
      </c>
      <c r="N7" s="50">
        <v>20276234</v>
      </c>
      <c r="O7" s="49">
        <v>17034827</v>
      </c>
      <c r="P7" s="71">
        <f>IF(E7=0,,-F7/E7)</f>
        <v>0.575802843999373</v>
      </c>
      <c r="Q7" s="71">
        <f>IF(E7=0,,-G7/E7)</f>
        <v>0.18642676485900364</v>
      </c>
      <c r="R7" s="72">
        <f>IF(E7=0,,I7/E7)</f>
        <v>0.18448417763158712</v>
      </c>
    </row>
    <row r="8" spans="1:18" ht="11.25" customHeight="1">
      <c r="A8" s="17"/>
      <c r="B8" s="18">
        <f>B9-1</f>
        <v>2005</v>
      </c>
      <c r="C8" s="52">
        <v>12381699</v>
      </c>
      <c r="D8" s="53">
        <v>9430168</v>
      </c>
      <c r="E8" s="52">
        <v>12171168</v>
      </c>
      <c r="F8" s="54">
        <v>-11043975</v>
      </c>
      <c r="G8" s="53">
        <v>-2268485</v>
      </c>
      <c r="H8" s="55">
        <v>1660669</v>
      </c>
      <c r="I8" s="55">
        <v>1660682</v>
      </c>
      <c r="J8" s="52">
        <v>5456845</v>
      </c>
      <c r="K8" s="54">
        <v>16412046</v>
      </c>
      <c r="L8" s="54">
        <v>534616</v>
      </c>
      <c r="M8" s="54">
        <v>475998</v>
      </c>
      <c r="N8" s="54">
        <v>22879505</v>
      </c>
      <c r="O8" s="53">
        <v>17984588</v>
      </c>
      <c r="P8" s="73">
        <f>IF(E8=0,,-F8/E8)</f>
        <v>0.9073882638050843</v>
      </c>
      <c r="Q8" s="73">
        <f>IF(E8=0,,-G8/E8)</f>
        <v>0.1863818657338392</v>
      </c>
      <c r="R8" s="74">
        <f>IF(E8=0,,I8/E8)</f>
        <v>0.13644393044283012</v>
      </c>
    </row>
    <row r="9" spans="1:18" ht="11.25" customHeight="1" thickBot="1">
      <c r="A9" s="22"/>
      <c r="B9" s="97">
        <v>2006</v>
      </c>
      <c r="C9" s="56">
        <v>12305083</v>
      </c>
      <c r="D9" s="57">
        <v>9197278</v>
      </c>
      <c r="E9" s="56">
        <v>12062193</v>
      </c>
      <c r="F9" s="58">
        <v>-7623094</v>
      </c>
      <c r="G9" s="57">
        <v>-2222848</v>
      </c>
      <c r="H9" s="59">
        <v>1645640</v>
      </c>
      <c r="I9" s="59">
        <v>1597245</v>
      </c>
      <c r="J9" s="56">
        <v>5661854</v>
      </c>
      <c r="K9" s="58">
        <v>16628238</v>
      </c>
      <c r="L9" s="58">
        <v>532112</v>
      </c>
      <c r="M9" s="58">
        <v>525063</v>
      </c>
      <c r="N9" s="58">
        <v>23347267</v>
      </c>
      <c r="O9" s="57">
        <v>19147494</v>
      </c>
      <c r="P9" s="75">
        <f>IF(E9=0,,-F9/E9)</f>
        <v>0.6319824264128422</v>
      </c>
      <c r="Q9" s="75">
        <f>IF(E9=0,,-G9/E9)</f>
        <v>0.1842822445304929</v>
      </c>
      <c r="R9" s="76">
        <f>IF(E9=0,,I9/E9)</f>
        <v>0.13241746339160715</v>
      </c>
    </row>
    <row r="10" spans="1:18" ht="11.2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</row>
    <row r="11" spans="1:18" ht="11.25" customHeight="1">
      <c r="A11" s="101" t="s">
        <v>60</v>
      </c>
      <c r="B11" s="28">
        <f>B13-2</f>
        <v>2004</v>
      </c>
      <c r="C11" s="64">
        <v>63664</v>
      </c>
      <c r="D11" s="63">
        <v>17996</v>
      </c>
      <c r="E11" s="64">
        <v>60128</v>
      </c>
      <c r="F11" s="65">
        <v>-362</v>
      </c>
      <c r="G11" s="63">
        <v>-46449</v>
      </c>
      <c r="H11" s="66">
        <v>6305</v>
      </c>
      <c r="I11" s="64">
        <v>6305</v>
      </c>
      <c r="J11" s="64">
        <v>21546</v>
      </c>
      <c r="K11" s="65">
        <v>1222</v>
      </c>
      <c r="L11" s="65">
        <v>0</v>
      </c>
      <c r="M11" s="65">
        <v>143</v>
      </c>
      <c r="N11" s="65">
        <v>22911</v>
      </c>
      <c r="O11" s="63">
        <v>1186</v>
      </c>
      <c r="P11" s="77">
        <f>IF(E11=0,,-F11/E11)</f>
        <v>0.006020489622139436</v>
      </c>
      <c r="Q11" s="77">
        <f>IF(E11=0,,-G11/E11)</f>
        <v>0.7725019957424162</v>
      </c>
      <c r="R11" s="78">
        <f>IF(E11=0,,I11/E11)</f>
        <v>0.10485963278339543</v>
      </c>
    </row>
    <row r="12" spans="1:18" ht="11.25" customHeight="1">
      <c r="A12" s="102"/>
      <c r="B12" s="18">
        <f>B13-1</f>
        <v>2005</v>
      </c>
      <c r="C12" s="52">
        <v>69429</v>
      </c>
      <c r="D12" s="53">
        <v>15143</v>
      </c>
      <c r="E12" s="52">
        <v>67280</v>
      </c>
      <c r="F12" s="54">
        <v>-7014</v>
      </c>
      <c r="G12" s="53">
        <v>-45707</v>
      </c>
      <c r="H12" s="55">
        <v>3337</v>
      </c>
      <c r="I12" s="52">
        <v>3337</v>
      </c>
      <c r="J12" s="52">
        <v>23695</v>
      </c>
      <c r="K12" s="54">
        <v>3659</v>
      </c>
      <c r="L12" s="54">
        <v>0</v>
      </c>
      <c r="M12" s="54">
        <v>432</v>
      </c>
      <c r="N12" s="54">
        <v>27786</v>
      </c>
      <c r="O12" s="53">
        <v>1422</v>
      </c>
      <c r="P12" s="73">
        <f>IF(E12=0,,-F12/E12)</f>
        <v>0.10425089179548157</v>
      </c>
      <c r="Q12" s="73">
        <f>IF(E12=0,,-G12/E12)</f>
        <v>0.6793549346016647</v>
      </c>
      <c r="R12" s="79">
        <f>IF(E12=0,,I12/E12)</f>
        <v>0.0495986920332937</v>
      </c>
    </row>
    <row r="13" spans="1:18" ht="11.25" customHeight="1">
      <c r="A13" s="103"/>
      <c r="B13" s="31">
        <v>2006</v>
      </c>
      <c r="C13" s="67">
        <v>71021</v>
      </c>
      <c r="D13" s="68">
        <v>19434</v>
      </c>
      <c r="E13" s="67">
        <v>69213</v>
      </c>
      <c r="F13" s="69">
        <v>-4160</v>
      </c>
      <c r="G13" s="68">
        <v>-52211</v>
      </c>
      <c r="H13" s="70">
        <v>3968</v>
      </c>
      <c r="I13" s="67">
        <v>3968</v>
      </c>
      <c r="J13" s="67">
        <v>25503</v>
      </c>
      <c r="K13" s="69">
        <v>3568</v>
      </c>
      <c r="L13" s="69">
        <v>0</v>
      </c>
      <c r="M13" s="69">
        <v>428</v>
      </c>
      <c r="N13" s="69">
        <v>29499</v>
      </c>
      <c r="O13" s="68">
        <v>1474</v>
      </c>
      <c r="P13" s="80">
        <f>IF(E13=0,,-F13/E13)</f>
        <v>0.06010431566324245</v>
      </c>
      <c r="Q13" s="80">
        <f>IF(E13=0,,-G13/E13)</f>
        <v>0.7543525060321038</v>
      </c>
      <c r="R13" s="81">
        <f>IF(E13=0,,I13/E13)</f>
        <v>0.05733027032493895</v>
      </c>
    </row>
    <row r="14" spans="1:18" ht="11.25" customHeight="1">
      <c r="A14" s="101" t="s">
        <v>61</v>
      </c>
      <c r="B14" s="28">
        <f>B16-2</f>
        <v>2004</v>
      </c>
      <c r="C14" s="64">
        <v>81566</v>
      </c>
      <c r="D14" s="63">
        <v>73227</v>
      </c>
      <c r="E14" s="64">
        <v>54765</v>
      </c>
      <c r="F14" s="65">
        <v>-37911</v>
      </c>
      <c r="G14" s="63">
        <v>-15084</v>
      </c>
      <c r="H14" s="66">
        <v>17860</v>
      </c>
      <c r="I14" s="64">
        <v>17860</v>
      </c>
      <c r="J14" s="64">
        <v>507602</v>
      </c>
      <c r="K14" s="65">
        <v>28139</v>
      </c>
      <c r="L14" s="65">
        <v>0</v>
      </c>
      <c r="M14" s="65">
        <v>0</v>
      </c>
      <c r="N14" s="65">
        <v>535741</v>
      </c>
      <c r="O14" s="63">
        <v>534741</v>
      </c>
      <c r="P14" s="77">
        <f>IF(E14=0,,-F14/E14)</f>
        <v>0.692248698986579</v>
      </c>
      <c r="Q14" s="77">
        <f>IF(E14=0,,-G14/E14)</f>
        <v>0.27543138866064093</v>
      </c>
      <c r="R14" s="78">
        <f>IF(E14=0,,I14/E14)</f>
        <v>0.32612069752579204</v>
      </c>
    </row>
    <row r="15" spans="1:18" ht="11.25" customHeight="1">
      <c r="A15" s="102"/>
      <c r="B15" s="18">
        <f>B16-1</f>
        <v>2005</v>
      </c>
      <c r="C15" s="52">
        <v>83848</v>
      </c>
      <c r="D15" s="53">
        <v>76803</v>
      </c>
      <c r="E15" s="52">
        <v>68525</v>
      </c>
      <c r="F15" s="54">
        <v>-40247</v>
      </c>
      <c r="G15" s="53">
        <v>-17534</v>
      </c>
      <c r="H15" s="55">
        <v>23589</v>
      </c>
      <c r="I15" s="52">
        <v>23589</v>
      </c>
      <c r="J15" s="52">
        <v>532375</v>
      </c>
      <c r="K15" s="54">
        <v>37067</v>
      </c>
      <c r="L15" s="54">
        <v>0</v>
      </c>
      <c r="M15" s="54">
        <v>0</v>
      </c>
      <c r="N15" s="54">
        <v>569442</v>
      </c>
      <c r="O15" s="53">
        <v>569242</v>
      </c>
      <c r="P15" s="73">
        <f>IF(E15=0,,-F15/E15)</f>
        <v>0.5873330901130974</v>
      </c>
      <c r="Q15" s="73">
        <f>IF(E15=0,,-G15/E15)</f>
        <v>0.2558774170010945</v>
      </c>
      <c r="R15" s="79">
        <f>IF(E15=0,,I15/E15)</f>
        <v>0.34423932871214885</v>
      </c>
    </row>
    <row r="16" spans="1:18" ht="11.25" customHeight="1">
      <c r="A16" s="103"/>
      <c r="B16" s="31">
        <v>2006</v>
      </c>
      <c r="C16" s="67">
        <v>93824</v>
      </c>
      <c r="D16" s="68">
        <v>86884</v>
      </c>
      <c r="E16" s="67">
        <v>70928</v>
      </c>
      <c r="F16" s="69">
        <v>-61662</v>
      </c>
      <c r="G16" s="68">
        <v>-18465</v>
      </c>
      <c r="H16" s="70">
        <v>6631</v>
      </c>
      <c r="I16" s="67">
        <v>6631</v>
      </c>
      <c r="J16" s="67">
        <v>553535</v>
      </c>
      <c r="K16" s="69">
        <v>41100</v>
      </c>
      <c r="L16" s="69">
        <v>0</v>
      </c>
      <c r="M16" s="69">
        <v>1215</v>
      </c>
      <c r="N16" s="69">
        <v>595850</v>
      </c>
      <c r="O16" s="68">
        <v>595850</v>
      </c>
      <c r="P16" s="80">
        <f>IF(E16=0,,-F16/E16)</f>
        <v>0.869360478231446</v>
      </c>
      <c r="Q16" s="80">
        <f>IF(E16=0,,-G16/E16)</f>
        <v>0.2603344236408753</v>
      </c>
      <c r="R16" s="81">
        <f>IF(E16=0,,I16/E16)</f>
        <v>0.09348917211820437</v>
      </c>
    </row>
    <row r="17" spans="1:18" ht="11.25" customHeight="1">
      <c r="A17" s="101" t="s">
        <v>45</v>
      </c>
      <c r="B17" s="28">
        <f>B19-2</f>
        <v>2004</v>
      </c>
      <c r="C17" s="64">
        <v>112407</v>
      </c>
      <c r="D17" s="63">
        <v>94999</v>
      </c>
      <c r="E17" s="64">
        <v>93218</v>
      </c>
      <c r="F17" s="65">
        <v>-92758</v>
      </c>
      <c r="G17" s="63">
        <v>-27669</v>
      </c>
      <c r="H17" s="66">
        <v>-7519</v>
      </c>
      <c r="I17" s="64">
        <v>-7684</v>
      </c>
      <c r="J17" s="64">
        <v>45686</v>
      </c>
      <c r="K17" s="65">
        <v>61765</v>
      </c>
      <c r="L17" s="65">
        <v>0</v>
      </c>
      <c r="M17" s="65">
        <v>2356</v>
      </c>
      <c r="N17" s="65">
        <v>109807</v>
      </c>
      <c r="O17" s="63">
        <v>83485</v>
      </c>
      <c r="P17" s="77">
        <f>IF(E17=0,,-F17/E17)</f>
        <v>0.9950653307301165</v>
      </c>
      <c r="Q17" s="77">
        <f>IF(E17=0,,-G17/E17)</f>
        <v>0.2968203565834925</v>
      </c>
      <c r="R17" s="78">
        <f>IF(E17=0,,I17/E17)</f>
        <v>-0.08243043189083653</v>
      </c>
    </row>
    <row r="18" spans="1:18" ht="11.25" customHeight="1">
      <c r="A18" s="102"/>
      <c r="B18" s="18">
        <f>B19-1</f>
        <v>2005</v>
      </c>
      <c r="C18" s="52">
        <v>145438</v>
      </c>
      <c r="D18" s="53">
        <v>118499</v>
      </c>
      <c r="E18" s="52">
        <v>148269</v>
      </c>
      <c r="F18" s="54">
        <v>-257450</v>
      </c>
      <c r="G18" s="53">
        <v>-29453</v>
      </c>
      <c r="H18" s="55">
        <v>7055</v>
      </c>
      <c r="I18" s="52">
        <v>7055</v>
      </c>
      <c r="J18" s="52">
        <v>45602</v>
      </c>
      <c r="K18" s="54">
        <v>110142</v>
      </c>
      <c r="L18" s="54">
        <v>0</v>
      </c>
      <c r="M18" s="54">
        <v>4206</v>
      </c>
      <c r="N18" s="54">
        <v>159950</v>
      </c>
      <c r="O18" s="53">
        <v>99363</v>
      </c>
      <c r="P18" s="73">
        <f>IF(E18=0,,-F18/E18)</f>
        <v>1.7363710553116296</v>
      </c>
      <c r="Q18" s="73">
        <f>IF(E18=0,,-G18/E18)</f>
        <v>0.19864570476633686</v>
      </c>
      <c r="R18" s="79">
        <f>IF(E18=0,,I18/E18)</f>
        <v>0.04758243462895143</v>
      </c>
    </row>
    <row r="19" spans="1:18" ht="11.25" customHeight="1">
      <c r="A19" s="103"/>
      <c r="B19" s="31">
        <v>2006</v>
      </c>
      <c r="C19" s="67">
        <v>156702</v>
      </c>
      <c r="D19" s="68">
        <v>102815</v>
      </c>
      <c r="E19" s="67">
        <v>156601</v>
      </c>
      <c r="F19" s="69">
        <v>-102242</v>
      </c>
      <c r="G19" s="68">
        <v>-31451</v>
      </c>
      <c r="H19" s="70">
        <v>-6430</v>
      </c>
      <c r="I19" s="67">
        <v>-6430</v>
      </c>
      <c r="J19" s="67">
        <v>50645</v>
      </c>
      <c r="K19" s="69">
        <v>103247</v>
      </c>
      <c r="L19" s="69">
        <v>0</v>
      </c>
      <c r="M19" s="69">
        <v>5225</v>
      </c>
      <c r="N19" s="69">
        <v>159117</v>
      </c>
      <c r="O19" s="68">
        <v>121837</v>
      </c>
      <c r="P19" s="80">
        <f>IF(E19=0,,-F19/E19)</f>
        <v>0.6528821655034132</v>
      </c>
      <c r="Q19" s="80">
        <f>IF(E19=0,,-G19/E19)</f>
        <v>0.20083524370853315</v>
      </c>
      <c r="R19" s="81">
        <f>IF(E19=0,,I19/E19)</f>
        <v>-0.041059763347615914</v>
      </c>
    </row>
    <row r="20" spans="1:18" ht="11.25" customHeight="1">
      <c r="A20" s="101" t="s">
        <v>46</v>
      </c>
      <c r="B20" s="28">
        <f>B22-2</f>
        <v>2004</v>
      </c>
      <c r="C20" s="64">
        <v>166786</v>
      </c>
      <c r="D20" s="63">
        <v>109937</v>
      </c>
      <c r="E20" s="64">
        <v>181236</v>
      </c>
      <c r="F20" s="65">
        <v>-70567</v>
      </c>
      <c r="G20" s="63">
        <v>-38823</v>
      </c>
      <c r="H20" s="66">
        <v>85594</v>
      </c>
      <c r="I20" s="64">
        <v>85594</v>
      </c>
      <c r="J20" s="64">
        <v>61407</v>
      </c>
      <c r="K20" s="65">
        <v>124742</v>
      </c>
      <c r="L20" s="65">
        <v>0</v>
      </c>
      <c r="M20" s="65">
        <v>3920</v>
      </c>
      <c r="N20" s="65">
        <v>190069</v>
      </c>
      <c r="O20" s="63">
        <v>187501</v>
      </c>
      <c r="P20" s="77">
        <f>IF(E20=0,,-F20/E20)</f>
        <v>0.38936524752256724</v>
      </c>
      <c r="Q20" s="77">
        <f>IF(E20=0,,-G20/E20)</f>
        <v>0.21421240813083495</v>
      </c>
      <c r="R20" s="78">
        <f>IF(E20=0,,I20/E20)</f>
        <v>0.47227923812046174</v>
      </c>
    </row>
    <row r="21" spans="1:18" ht="11.25" customHeight="1">
      <c r="A21" s="102"/>
      <c r="B21" s="18">
        <f>B22-1</f>
        <v>2005</v>
      </c>
      <c r="C21" s="52">
        <v>171537</v>
      </c>
      <c r="D21" s="53">
        <v>162300</v>
      </c>
      <c r="E21" s="52">
        <v>172962</v>
      </c>
      <c r="F21" s="54">
        <v>-74636</v>
      </c>
      <c r="G21" s="53">
        <v>-48781</v>
      </c>
      <c r="H21" s="55">
        <v>28819</v>
      </c>
      <c r="I21" s="52">
        <v>28819</v>
      </c>
      <c r="J21" s="52">
        <v>59982</v>
      </c>
      <c r="K21" s="54">
        <v>128302</v>
      </c>
      <c r="L21" s="54">
        <v>0</v>
      </c>
      <c r="M21" s="54">
        <v>5603</v>
      </c>
      <c r="N21" s="54">
        <v>193887</v>
      </c>
      <c r="O21" s="53">
        <v>191560</v>
      </c>
      <c r="P21" s="73">
        <f>IF(E21=0,,-F21/E21)</f>
        <v>0.4315167493437865</v>
      </c>
      <c r="Q21" s="73">
        <f>IF(E21=0,,-G21/E21)</f>
        <v>0.2820330477214648</v>
      </c>
      <c r="R21" s="79">
        <f>IF(E21=0,,I21/E21)</f>
        <v>0.16662041373249614</v>
      </c>
    </row>
    <row r="22" spans="1:18" ht="11.25" customHeight="1">
      <c r="A22" s="103"/>
      <c r="B22" s="31">
        <v>2006</v>
      </c>
      <c r="C22" s="67">
        <v>183917</v>
      </c>
      <c r="D22" s="68">
        <v>174557</v>
      </c>
      <c r="E22" s="67">
        <v>179949</v>
      </c>
      <c r="F22" s="69">
        <v>-161851</v>
      </c>
      <c r="G22" s="68">
        <v>-63640</v>
      </c>
      <c r="H22" s="70">
        <v>-25683</v>
      </c>
      <c r="I22" s="67">
        <v>-25683</v>
      </c>
      <c r="J22" s="67">
        <v>63948</v>
      </c>
      <c r="K22" s="69">
        <v>160412</v>
      </c>
      <c r="L22" s="69">
        <v>0</v>
      </c>
      <c r="M22" s="69">
        <v>8477</v>
      </c>
      <c r="N22" s="69">
        <v>232837</v>
      </c>
      <c r="O22" s="68">
        <v>227993</v>
      </c>
      <c r="P22" s="80">
        <f>IF(E22=0,,-F22/E22)</f>
        <v>0.8994270598891908</v>
      </c>
      <c r="Q22" s="80">
        <f>IF(E22=0,,-G22/E22)</f>
        <v>0.353655758020328</v>
      </c>
      <c r="R22" s="81">
        <f>IF(E22=0,,I22/E22)</f>
        <v>-0.14272377173532502</v>
      </c>
    </row>
    <row r="23" spans="1:18" ht="11.25" customHeight="1">
      <c r="A23" s="101" t="s">
        <v>65</v>
      </c>
      <c r="B23" s="28">
        <f>B25-2</f>
        <v>2004</v>
      </c>
      <c r="C23" s="64">
        <v>7560</v>
      </c>
      <c r="D23" s="63">
        <v>1282</v>
      </c>
      <c r="E23" s="64">
        <v>5769</v>
      </c>
      <c r="F23" s="65">
        <v>-2794</v>
      </c>
      <c r="G23" s="63">
        <v>-781</v>
      </c>
      <c r="H23" s="66">
        <v>-1657</v>
      </c>
      <c r="I23" s="64">
        <v>-1657</v>
      </c>
      <c r="J23" s="64">
        <v>1791</v>
      </c>
      <c r="K23" s="65">
        <v>2488</v>
      </c>
      <c r="L23" s="65">
        <v>0</v>
      </c>
      <c r="M23" s="65">
        <v>0</v>
      </c>
      <c r="N23" s="65">
        <v>4279</v>
      </c>
      <c r="O23" s="63">
        <v>2598</v>
      </c>
      <c r="P23" s="77">
        <f>IF(E23=0,,-F23/E23)</f>
        <v>0.484312705841567</v>
      </c>
      <c r="Q23" s="77">
        <f>IF(E23=0,,-G23/E23)</f>
        <v>0.13537874848327267</v>
      </c>
      <c r="R23" s="78">
        <f>IF(E23=0,,I23/E23)</f>
        <v>-0.28722482232622637</v>
      </c>
    </row>
    <row r="24" spans="1:18" ht="11.25" customHeight="1">
      <c r="A24" s="102"/>
      <c r="B24" s="18">
        <f>B25-1</f>
        <v>2005</v>
      </c>
      <c r="C24" s="52">
        <v>5087</v>
      </c>
      <c r="D24" s="53">
        <v>886</v>
      </c>
      <c r="E24" s="52">
        <v>5205</v>
      </c>
      <c r="F24" s="54">
        <v>1980</v>
      </c>
      <c r="G24" s="53">
        <v>-563</v>
      </c>
      <c r="H24" s="55">
        <v>3054</v>
      </c>
      <c r="I24" s="52">
        <v>3054</v>
      </c>
      <c r="J24" s="52">
        <v>1673</v>
      </c>
      <c r="K24" s="54">
        <v>217</v>
      </c>
      <c r="L24" s="54">
        <v>0</v>
      </c>
      <c r="M24" s="54">
        <v>0</v>
      </c>
      <c r="N24" s="54">
        <v>1890</v>
      </c>
      <c r="O24" s="53">
        <v>292</v>
      </c>
      <c r="P24" s="73">
        <f>IF(E24=0,,-F24/E24)</f>
        <v>-0.3804034582132565</v>
      </c>
      <c r="Q24" s="73">
        <f>IF(E24=0,,-G24/E24)</f>
        <v>0.10816522574447647</v>
      </c>
      <c r="R24" s="79">
        <f>IF(E24=0,,I24/E24)</f>
        <v>0.5867435158501441</v>
      </c>
    </row>
    <row r="25" spans="1:18" ht="11.25" customHeight="1">
      <c r="A25" s="103"/>
      <c r="B25" s="31">
        <v>2006</v>
      </c>
      <c r="C25" s="67">
        <v>3585</v>
      </c>
      <c r="D25" s="68">
        <v>625</v>
      </c>
      <c r="E25" s="67">
        <v>4079</v>
      </c>
      <c r="F25" s="69">
        <v>-364</v>
      </c>
      <c r="G25" s="68">
        <v>-372</v>
      </c>
      <c r="H25" s="70">
        <v>378</v>
      </c>
      <c r="I25" s="67">
        <v>378</v>
      </c>
      <c r="J25" s="67">
        <v>1179</v>
      </c>
      <c r="K25" s="69">
        <v>140</v>
      </c>
      <c r="L25" s="69">
        <v>0</v>
      </c>
      <c r="M25" s="69">
        <v>0</v>
      </c>
      <c r="N25" s="69">
        <v>1319</v>
      </c>
      <c r="O25" s="68">
        <v>206</v>
      </c>
      <c r="P25" s="80">
        <f>IF(E25=0,,-F25/E25)</f>
        <v>0.08923755822505516</v>
      </c>
      <c r="Q25" s="80">
        <f>IF(E25=0,,-G25/E25)</f>
        <v>0.09119882324099043</v>
      </c>
      <c r="R25" s="81">
        <f>IF(E25=0,,I25/E25)</f>
        <v>0.0926697720029419</v>
      </c>
    </row>
    <row r="26" spans="1:18" ht="11.25" customHeight="1">
      <c r="A26" s="101" t="s">
        <v>47</v>
      </c>
      <c r="B26" s="28">
        <f>B28-2</f>
        <v>2004</v>
      </c>
      <c r="C26" s="64">
        <v>2422052</v>
      </c>
      <c r="D26" s="63">
        <v>2040474</v>
      </c>
      <c r="E26" s="64">
        <v>2439120</v>
      </c>
      <c r="F26" s="65">
        <v>-1218953</v>
      </c>
      <c r="G26" s="63">
        <v>-545491</v>
      </c>
      <c r="H26" s="66">
        <v>647135</v>
      </c>
      <c r="I26" s="64">
        <v>647135</v>
      </c>
      <c r="J26" s="64">
        <v>1035325</v>
      </c>
      <c r="K26" s="65">
        <v>3126814</v>
      </c>
      <c r="L26" s="65">
        <v>193008</v>
      </c>
      <c r="M26" s="65">
        <v>93145</v>
      </c>
      <c r="N26" s="65">
        <v>4448292</v>
      </c>
      <c r="O26" s="63">
        <v>3726812</v>
      </c>
      <c r="P26" s="77">
        <f>IF(E26=0,,-F26/E26)</f>
        <v>0.4997511397553216</v>
      </c>
      <c r="Q26" s="77">
        <f>IF(E26=0,,-G26/E26)</f>
        <v>0.2236425432123061</v>
      </c>
      <c r="R26" s="78">
        <f>IF(E26=0,,I26/E26)</f>
        <v>0.26531494965397356</v>
      </c>
    </row>
    <row r="27" spans="1:18" ht="11.25" customHeight="1">
      <c r="A27" s="102"/>
      <c r="B27" s="18">
        <f>B28-1</f>
        <v>2005</v>
      </c>
      <c r="C27" s="52">
        <v>2012281</v>
      </c>
      <c r="D27" s="53">
        <v>1610783</v>
      </c>
      <c r="E27" s="52">
        <v>2149942</v>
      </c>
      <c r="F27" s="54">
        <v>-1821647</v>
      </c>
      <c r="G27" s="53">
        <v>-513206</v>
      </c>
      <c r="H27" s="55">
        <v>240943</v>
      </c>
      <c r="I27" s="52">
        <v>240943</v>
      </c>
      <c r="J27" s="52">
        <v>896932</v>
      </c>
      <c r="K27" s="54">
        <v>3754652</v>
      </c>
      <c r="L27" s="54">
        <v>198920</v>
      </c>
      <c r="M27" s="54">
        <v>103940</v>
      </c>
      <c r="N27" s="54">
        <v>4954444</v>
      </c>
      <c r="O27" s="53">
        <v>3786918</v>
      </c>
      <c r="P27" s="73">
        <f>IF(E27=0,,-F27/E27)</f>
        <v>0.8473005318283005</v>
      </c>
      <c r="Q27" s="73">
        <f>IF(E27=0,,-G27/E27)</f>
        <v>0.23870690465138128</v>
      </c>
      <c r="R27" s="79">
        <f>IF(E27=0,,I27/E27)</f>
        <v>0.112069534899081</v>
      </c>
    </row>
    <row r="28" spans="1:18" ht="11.25" customHeight="1">
      <c r="A28" s="103"/>
      <c r="B28" s="31">
        <v>2006</v>
      </c>
      <c r="C28" s="67">
        <v>2052343</v>
      </c>
      <c r="D28" s="68">
        <v>1622809</v>
      </c>
      <c r="E28" s="67">
        <v>2100663</v>
      </c>
      <c r="F28" s="69">
        <v>-1060501</v>
      </c>
      <c r="G28" s="68">
        <v>-468826</v>
      </c>
      <c r="H28" s="70">
        <v>491189</v>
      </c>
      <c r="I28" s="67">
        <v>438288</v>
      </c>
      <c r="J28" s="67">
        <v>848612</v>
      </c>
      <c r="K28" s="69">
        <v>3610030</v>
      </c>
      <c r="L28" s="69">
        <v>189941</v>
      </c>
      <c r="M28" s="69">
        <v>98108</v>
      </c>
      <c r="N28" s="69">
        <v>4746691</v>
      </c>
      <c r="O28" s="68">
        <v>3743653</v>
      </c>
      <c r="P28" s="80">
        <f>IF(E28=0,,-F28/E28)</f>
        <v>0.5048410906461436</v>
      </c>
      <c r="Q28" s="80">
        <f>IF(E28=0,,-G28/E28)</f>
        <v>0.2231800150714322</v>
      </c>
      <c r="R28" s="81">
        <f>IF(E28=0,,I28/E28)</f>
        <v>0.20864269994758797</v>
      </c>
    </row>
    <row r="29" spans="1:18" ht="11.25" customHeight="1">
      <c r="A29" s="101" t="s">
        <v>49</v>
      </c>
      <c r="B29" s="28">
        <f>B31-2</f>
        <v>2004</v>
      </c>
      <c r="C29" s="64">
        <v>173184</v>
      </c>
      <c r="D29" s="63">
        <v>50110</v>
      </c>
      <c r="E29" s="64">
        <v>113237</v>
      </c>
      <c r="F29" s="65">
        <v>-49409</v>
      </c>
      <c r="G29" s="63">
        <v>-9447</v>
      </c>
      <c r="H29" s="66">
        <v>3775</v>
      </c>
      <c r="I29" s="64">
        <v>3775</v>
      </c>
      <c r="J29" s="64">
        <v>132248</v>
      </c>
      <c r="K29" s="65">
        <v>92017</v>
      </c>
      <c r="L29" s="65">
        <v>0</v>
      </c>
      <c r="M29" s="65">
        <v>1688</v>
      </c>
      <c r="N29" s="65">
        <v>225953</v>
      </c>
      <c r="O29" s="63">
        <v>114152</v>
      </c>
      <c r="P29" s="77">
        <f>IF(E29=0,,-F29/E29)</f>
        <v>0.43633264745622014</v>
      </c>
      <c r="Q29" s="77">
        <f>IF(E29=0,,-G29/E29)</f>
        <v>0.08342679512880066</v>
      </c>
      <c r="R29" s="78">
        <f>IF(E29=0,,I29/E29)</f>
        <v>0.033337160115509946</v>
      </c>
    </row>
    <row r="30" spans="1:18" ht="11.25" customHeight="1">
      <c r="A30" s="102"/>
      <c r="B30" s="18">
        <f>B31-1</f>
        <v>2005</v>
      </c>
      <c r="C30" s="52">
        <v>97763</v>
      </c>
      <c r="D30" s="53">
        <v>47326</v>
      </c>
      <c r="E30" s="52">
        <v>162348</v>
      </c>
      <c r="F30" s="54">
        <v>-106556</v>
      </c>
      <c r="G30" s="53">
        <v>-10130</v>
      </c>
      <c r="H30" s="55">
        <v>12156</v>
      </c>
      <c r="I30" s="52">
        <v>12157</v>
      </c>
      <c r="J30" s="52">
        <v>67660</v>
      </c>
      <c r="K30" s="54">
        <v>82132</v>
      </c>
      <c r="L30" s="54">
        <v>0</v>
      </c>
      <c r="M30" s="54">
        <v>3395</v>
      </c>
      <c r="N30" s="54">
        <v>153187</v>
      </c>
      <c r="O30" s="53">
        <v>99676</v>
      </c>
      <c r="P30" s="73">
        <f>IF(E30=0,,-F30/E30)</f>
        <v>0.6563431640673122</v>
      </c>
      <c r="Q30" s="73">
        <f>IF(E30=0,,-G30/E30)</f>
        <v>0.06239682657008402</v>
      </c>
      <c r="R30" s="79">
        <f>IF(E30=0,,I30/E30)</f>
        <v>0.074882351491857</v>
      </c>
    </row>
    <row r="31" spans="1:18" ht="11.25" customHeight="1">
      <c r="A31" s="103"/>
      <c r="B31" s="31">
        <v>2006</v>
      </c>
      <c r="C31" s="67">
        <v>104472</v>
      </c>
      <c r="D31" s="68">
        <v>46967</v>
      </c>
      <c r="E31" s="67">
        <v>149268</v>
      </c>
      <c r="F31" s="69">
        <v>-36123</v>
      </c>
      <c r="G31" s="68">
        <v>-9964</v>
      </c>
      <c r="H31" s="70">
        <v>76751</v>
      </c>
      <c r="I31" s="67">
        <v>76751</v>
      </c>
      <c r="J31" s="67">
        <v>22864</v>
      </c>
      <c r="K31" s="69">
        <v>62426</v>
      </c>
      <c r="L31" s="69">
        <v>0</v>
      </c>
      <c r="M31" s="69">
        <v>3395</v>
      </c>
      <c r="N31" s="69">
        <v>88685</v>
      </c>
      <c r="O31" s="68">
        <v>25540</v>
      </c>
      <c r="P31" s="80">
        <f>IF(E31=0,,-F31/E31)</f>
        <v>0.24200096470777394</v>
      </c>
      <c r="Q31" s="80">
        <f>IF(E31=0,,-G31/E31)</f>
        <v>0.06675241846879439</v>
      </c>
      <c r="R31" s="81">
        <f>IF(E31=0,,I31/E31)</f>
        <v>0.5141825441487794</v>
      </c>
    </row>
    <row r="32" spans="1:18" ht="11.25" customHeight="1">
      <c r="A32" s="101" t="s">
        <v>50</v>
      </c>
      <c r="B32" s="28">
        <f>B34-2</f>
        <v>2004</v>
      </c>
      <c r="C32" s="64">
        <v>4953300</v>
      </c>
      <c r="D32" s="63">
        <v>3833874</v>
      </c>
      <c r="E32" s="64">
        <v>4832231</v>
      </c>
      <c r="F32" s="65">
        <v>-2690630</v>
      </c>
      <c r="G32" s="63">
        <v>-907531</v>
      </c>
      <c r="H32" s="66">
        <v>675459</v>
      </c>
      <c r="I32" s="64">
        <v>677602</v>
      </c>
      <c r="J32" s="64">
        <v>1783274</v>
      </c>
      <c r="K32" s="65">
        <v>3504925</v>
      </c>
      <c r="L32" s="65">
        <v>169506</v>
      </c>
      <c r="M32" s="65">
        <v>102355</v>
      </c>
      <c r="N32" s="65">
        <v>5560060</v>
      </c>
      <c r="O32" s="63">
        <v>4610316</v>
      </c>
      <c r="P32" s="77">
        <f>IF(E32=0,,-F32/E32)</f>
        <v>0.5568090598317837</v>
      </c>
      <c r="Q32" s="77">
        <f>IF(E32=0,,-G32/E32)</f>
        <v>0.18780786762884474</v>
      </c>
      <c r="R32" s="78">
        <f>IF(E32=0,,I32/E32)</f>
        <v>0.1402254983257216</v>
      </c>
    </row>
    <row r="33" spans="1:18" ht="11.25" customHeight="1">
      <c r="A33" s="102"/>
      <c r="B33" s="18">
        <f>B34-1</f>
        <v>2005</v>
      </c>
      <c r="C33" s="52">
        <v>5060149</v>
      </c>
      <c r="D33" s="53">
        <v>3911360</v>
      </c>
      <c r="E33" s="52">
        <v>5031831</v>
      </c>
      <c r="F33" s="54">
        <v>-5864985</v>
      </c>
      <c r="G33" s="53">
        <v>-902322</v>
      </c>
      <c r="H33" s="55">
        <v>391747</v>
      </c>
      <c r="I33" s="52">
        <v>392750</v>
      </c>
      <c r="J33" s="52">
        <v>1776251</v>
      </c>
      <c r="K33" s="54">
        <v>4657467</v>
      </c>
      <c r="L33" s="54">
        <v>168820</v>
      </c>
      <c r="M33" s="54">
        <v>121504</v>
      </c>
      <c r="N33" s="54">
        <v>6724042</v>
      </c>
      <c r="O33" s="53">
        <v>4868721</v>
      </c>
      <c r="P33" s="73">
        <f>IF(E33=0,,-F33/E33)</f>
        <v>1.165576705576956</v>
      </c>
      <c r="Q33" s="73">
        <f>IF(E33=0,,-G33/E33)</f>
        <v>0.17932279522106367</v>
      </c>
      <c r="R33" s="79">
        <f>IF(E33=0,,I33/E33)</f>
        <v>0.07805309836518755</v>
      </c>
    </row>
    <row r="34" spans="1:18" ht="11.25" customHeight="1">
      <c r="A34" s="103"/>
      <c r="B34" s="31">
        <v>2006</v>
      </c>
      <c r="C34" s="67">
        <v>5050281</v>
      </c>
      <c r="D34" s="68">
        <v>3790420</v>
      </c>
      <c r="E34" s="67">
        <v>4973140</v>
      </c>
      <c r="F34" s="69">
        <v>-3150477</v>
      </c>
      <c r="G34" s="68">
        <v>-948722</v>
      </c>
      <c r="H34" s="70">
        <v>277075</v>
      </c>
      <c r="I34" s="67">
        <v>280493</v>
      </c>
      <c r="J34" s="67">
        <v>1853690</v>
      </c>
      <c r="K34" s="69">
        <v>4232403</v>
      </c>
      <c r="L34" s="69">
        <v>182691</v>
      </c>
      <c r="M34" s="69">
        <v>126564</v>
      </c>
      <c r="N34" s="69">
        <v>6395348</v>
      </c>
      <c r="O34" s="68">
        <v>5019395</v>
      </c>
      <c r="P34" s="80">
        <f>IF(E34=0,,-F34/E34)</f>
        <v>0.6334985542333416</v>
      </c>
      <c r="Q34" s="80">
        <f>IF(E34=0,,-G34/E34)</f>
        <v>0.19076921220798126</v>
      </c>
      <c r="R34" s="81">
        <f>IF(E34=0,,I34/E34)</f>
        <v>0.05640158933792332</v>
      </c>
    </row>
    <row r="35" spans="1:18" ht="11.25" customHeight="1">
      <c r="A35" s="101" t="s">
        <v>51</v>
      </c>
      <c r="B35" s="28">
        <f>B37-2</f>
        <v>2004</v>
      </c>
      <c r="C35" s="64">
        <v>539106</v>
      </c>
      <c r="D35" s="63">
        <v>192538</v>
      </c>
      <c r="E35" s="64">
        <v>361643</v>
      </c>
      <c r="F35" s="65">
        <v>-238241</v>
      </c>
      <c r="G35" s="63">
        <v>-63351</v>
      </c>
      <c r="H35" s="66">
        <v>34952</v>
      </c>
      <c r="I35" s="64">
        <v>34952</v>
      </c>
      <c r="J35" s="64">
        <v>298635</v>
      </c>
      <c r="K35" s="65">
        <v>166969</v>
      </c>
      <c r="L35" s="65">
        <v>475</v>
      </c>
      <c r="M35" s="65">
        <v>0</v>
      </c>
      <c r="N35" s="65">
        <v>466079</v>
      </c>
      <c r="O35" s="63">
        <v>194462</v>
      </c>
      <c r="P35" s="77">
        <f>IF(E35=0,,-F35/E35)</f>
        <v>0.6587739842883727</v>
      </c>
      <c r="Q35" s="77">
        <f>IF(E35=0,,-G35/E35)</f>
        <v>0.17517551839797812</v>
      </c>
      <c r="R35" s="78">
        <f>IF(E35=0,,I35/E35)</f>
        <v>0.09664779907256604</v>
      </c>
    </row>
    <row r="36" spans="1:18" ht="11.25" customHeight="1">
      <c r="A36" s="102"/>
      <c r="B36" s="18">
        <f>B37-1</f>
        <v>2005</v>
      </c>
      <c r="C36" s="52">
        <v>665095</v>
      </c>
      <c r="D36" s="53">
        <v>232579</v>
      </c>
      <c r="E36" s="52">
        <v>470877</v>
      </c>
      <c r="F36" s="54">
        <v>-349263</v>
      </c>
      <c r="G36" s="53">
        <v>-74501</v>
      </c>
      <c r="H36" s="55">
        <v>36416</v>
      </c>
      <c r="I36" s="52">
        <v>36416</v>
      </c>
      <c r="J36" s="52">
        <v>492853</v>
      </c>
      <c r="K36" s="54">
        <v>219007</v>
      </c>
      <c r="L36" s="54">
        <v>2012</v>
      </c>
      <c r="M36" s="54">
        <v>0</v>
      </c>
      <c r="N36" s="54">
        <v>713872</v>
      </c>
      <c r="O36" s="53">
        <v>256316</v>
      </c>
      <c r="P36" s="73">
        <f>IF(E36=0,,-F36/E36)</f>
        <v>0.7417287317070063</v>
      </c>
      <c r="Q36" s="73">
        <f>IF(E36=0,,-G36/E36)</f>
        <v>0.1582175387627767</v>
      </c>
      <c r="R36" s="79">
        <f>IF(E36=0,,I36/E36)</f>
        <v>0.07733654436296528</v>
      </c>
    </row>
    <row r="37" spans="1:18" ht="11.25" customHeight="1">
      <c r="A37" s="103"/>
      <c r="B37" s="31">
        <v>2006</v>
      </c>
      <c r="C37" s="67">
        <v>499590</v>
      </c>
      <c r="D37" s="68">
        <v>209754</v>
      </c>
      <c r="E37" s="67">
        <v>484229</v>
      </c>
      <c r="F37" s="69">
        <v>-325800</v>
      </c>
      <c r="G37" s="68">
        <v>-72458</v>
      </c>
      <c r="H37" s="70">
        <v>28071</v>
      </c>
      <c r="I37" s="67">
        <v>28026</v>
      </c>
      <c r="J37" s="67">
        <v>285820</v>
      </c>
      <c r="K37" s="69">
        <v>245647</v>
      </c>
      <c r="L37" s="69">
        <v>0</v>
      </c>
      <c r="M37" s="69">
        <v>2300</v>
      </c>
      <c r="N37" s="69">
        <v>533767</v>
      </c>
      <c r="O37" s="68">
        <v>261485</v>
      </c>
      <c r="P37" s="80">
        <f>IF(E37=0,,-F37/E37)</f>
        <v>0.6728221564590308</v>
      </c>
      <c r="Q37" s="80">
        <f>IF(E37=0,,-G37/E37)</f>
        <v>0.14963581280757657</v>
      </c>
      <c r="R37" s="81">
        <f>IF(E37=0,,I37/E37)</f>
        <v>0.05787757445340944</v>
      </c>
    </row>
    <row r="38" spans="1:18" ht="11.25" customHeight="1">
      <c r="A38" s="101" t="s">
        <v>66</v>
      </c>
      <c r="B38" s="28">
        <f>B40-2</f>
        <v>2004</v>
      </c>
      <c r="C38" s="64">
        <v>62516</v>
      </c>
      <c r="D38" s="63">
        <v>44196</v>
      </c>
      <c r="E38" s="64">
        <v>62516</v>
      </c>
      <c r="F38" s="65">
        <v>-34770</v>
      </c>
      <c r="G38" s="63">
        <v>-8544</v>
      </c>
      <c r="H38" s="66">
        <v>-367</v>
      </c>
      <c r="I38" s="64">
        <v>-367</v>
      </c>
      <c r="J38" s="64">
        <v>0</v>
      </c>
      <c r="K38" s="65">
        <v>28872</v>
      </c>
      <c r="L38" s="65">
        <v>0</v>
      </c>
      <c r="M38" s="65">
        <v>1280</v>
      </c>
      <c r="N38" s="65">
        <v>30152</v>
      </c>
      <c r="O38" s="63">
        <v>29250</v>
      </c>
      <c r="P38" s="77">
        <f>IF(E38=0,,-F38/E38)</f>
        <v>0.5561776185296564</v>
      </c>
      <c r="Q38" s="77">
        <f>IF(E38=0,,-G38/E38)</f>
        <v>0.13666901273274043</v>
      </c>
      <c r="R38" s="78">
        <f>IF(E38=0,,I38/E38)</f>
        <v>-0.005870497152728901</v>
      </c>
    </row>
    <row r="39" spans="1:18" ht="11.25" customHeight="1">
      <c r="A39" s="102"/>
      <c r="B39" s="18">
        <f>B40-1</f>
        <v>2005</v>
      </c>
      <c r="C39" s="52">
        <v>74606</v>
      </c>
      <c r="D39" s="53">
        <v>54516</v>
      </c>
      <c r="E39" s="52">
        <v>74606</v>
      </c>
      <c r="F39" s="54">
        <v>-46958</v>
      </c>
      <c r="G39" s="53">
        <v>-9961</v>
      </c>
      <c r="H39" s="55">
        <v>5390</v>
      </c>
      <c r="I39" s="52">
        <v>5390</v>
      </c>
      <c r="J39" s="52">
        <v>0</v>
      </c>
      <c r="K39" s="54">
        <v>56738</v>
      </c>
      <c r="L39" s="54">
        <v>0</v>
      </c>
      <c r="M39" s="54">
        <v>901</v>
      </c>
      <c r="N39" s="54">
        <v>57639</v>
      </c>
      <c r="O39" s="53">
        <v>53227</v>
      </c>
      <c r="P39" s="73">
        <f>IF(E39=0,,-F39/E39)</f>
        <v>0.6294131839262258</v>
      </c>
      <c r="Q39" s="73">
        <f>IF(E39=0,,-G39/E39)</f>
        <v>0.13351473071870895</v>
      </c>
      <c r="R39" s="79">
        <f>IF(E39=0,,I39/E39)</f>
        <v>0.07224620003753049</v>
      </c>
    </row>
    <row r="40" spans="1:18" ht="11.25" customHeight="1">
      <c r="A40" s="103"/>
      <c r="B40" s="31">
        <v>2006</v>
      </c>
      <c r="C40" s="67">
        <v>89608</v>
      </c>
      <c r="D40" s="68">
        <v>59132</v>
      </c>
      <c r="E40" s="67">
        <v>89608</v>
      </c>
      <c r="F40" s="69">
        <v>-171108</v>
      </c>
      <c r="G40" s="68">
        <v>-9455</v>
      </c>
      <c r="H40" s="70">
        <v>-21044</v>
      </c>
      <c r="I40" s="67">
        <v>-21044</v>
      </c>
      <c r="J40" s="67">
        <v>0</v>
      </c>
      <c r="K40" s="69">
        <v>177432</v>
      </c>
      <c r="L40" s="69">
        <v>0</v>
      </c>
      <c r="M40" s="69">
        <v>2280</v>
      </c>
      <c r="N40" s="69">
        <v>179712</v>
      </c>
      <c r="O40" s="68">
        <v>87622</v>
      </c>
      <c r="P40" s="80">
        <f>IF(E40=0,,-F40/E40)</f>
        <v>1.9095170074100527</v>
      </c>
      <c r="Q40" s="80">
        <f>IF(E40=0,,-G40/E40)</f>
        <v>0.10551513257744845</v>
      </c>
      <c r="R40" s="81">
        <f>IF(E40=0,,I40/E40)</f>
        <v>-0.23484510311579324</v>
      </c>
    </row>
    <row r="41" spans="1:18" ht="11.25" customHeight="1">
      <c r="A41" s="101" t="s">
        <v>52</v>
      </c>
      <c r="B41" s="28">
        <f>B43-2</f>
        <v>2004</v>
      </c>
      <c r="C41" s="64">
        <v>0</v>
      </c>
      <c r="D41" s="63">
        <v>0</v>
      </c>
      <c r="E41" s="64">
        <v>0</v>
      </c>
      <c r="F41" s="65">
        <v>0</v>
      </c>
      <c r="G41" s="63">
        <v>0</v>
      </c>
      <c r="H41" s="66">
        <v>0</v>
      </c>
      <c r="I41" s="64">
        <v>0</v>
      </c>
      <c r="J41" s="64">
        <v>0</v>
      </c>
      <c r="K41" s="65">
        <v>0</v>
      </c>
      <c r="L41" s="65">
        <v>0</v>
      </c>
      <c r="M41" s="65">
        <v>0</v>
      </c>
      <c r="N41" s="65">
        <v>0</v>
      </c>
      <c r="O41" s="63">
        <v>0</v>
      </c>
      <c r="P41" s="77">
        <f>IF(E41=0,,-F41/E41)</f>
        <v>0</v>
      </c>
      <c r="Q41" s="77">
        <f>IF(E41=0,,-G41/E41)</f>
        <v>0</v>
      </c>
      <c r="R41" s="78">
        <f>IF(E41=0,,I41/E41)</f>
        <v>0</v>
      </c>
    </row>
    <row r="42" spans="1:18" ht="11.25" customHeight="1">
      <c r="A42" s="102"/>
      <c r="B42" s="18">
        <f>B43-1</f>
        <v>2005</v>
      </c>
      <c r="C42" s="52">
        <v>8937</v>
      </c>
      <c r="D42" s="53">
        <v>8937</v>
      </c>
      <c r="E42" s="52">
        <v>5387</v>
      </c>
      <c r="F42" s="54">
        <v>-5105</v>
      </c>
      <c r="G42" s="53">
        <v>-1833</v>
      </c>
      <c r="H42" s="55">
        <v>-1228</v>
      </c>
      <c r="I42" s="52">
        <v>-1228</v>
      </c>
      <c r="J42" s="52">
        <v>42689</v>
      </c>
      <c r="K42" s="54">
        <v>4314</v>
      </c>
      <c r="L42" s="54">
        <v>0</v>
      </c>
      <c r="M42" s="54">
        <v>0</v>
      </c>
      <c r="N42" s="54">
        <v>47003</v>
      </c>
      <c r="O42" s="53">
        <v>47003</v>
      </c>
      <c r="P42" s="73">
        <f>IF(E42=0,,-F42/E42)</f>
        <v>0.9476517542231297</v>
      </c>
      <c r="Q42" s="73">
        <f>IF(E42=0,,-G42/E42)</f>
        <v>0.34026359754965657</v>
      </c>
      <c r="R42" s="79">
        <f>IF(E42=0,,I42/E42)</f>
        <v>-0.2279561908297754</v>
      </c>
    </row>
    <row r="43" spans="1:18" ht="11.25" customHeight="1">
      <c r="A43" s="103"/>
      <c r="B43" s="31">
        <v>2006</v>
      </c>
      <c r="C43" s="67">
        <v>6435</v>
      </c>
      <c r="D43" s="68">
        <v>5474</v>
      </c>
      <c r="E43" s="67">
        <v>6208</v>
      </c>
      <c r="F43" s="69">
        <v>-2514</v>
      </c>
      <c r="G43" s="68">
        <v>-1792</v>
      </c>
      <c r="H43" s="70">
        <v>1397</v>
      </c>
      <c r="I43" s="67">
        <v>1397</v>
      </c>
      <c r="J43" s="67">
        <v>42916</v>
      </c>
      <c r="K43" s="69">
        <v>4687</v>
      </c>
      <c r="L43" s="69">
        <v>0</v>
      </c>
      <c r="M43" s="69">
        <v>0</v>
      </c>
      <c r="N43" s="69">
        <v>47603</v>
      </c>
      <c r="O43" s="68">
        <v>47603</v>
      </c>
      <c r="P43" s="80">
        <f>IF(E43=0,,-F43/E43)</f>
        <v>0.40496134020618557</v>
      </c>
      <c r="Q43" s="80">
        <f>IF(E43=0,,-G43/E43)</f>
        <v>0.28865979381443296</v>
      </c>
      <c r="R43" s="81">
        <f>IF(E43=0,,I43/E43)</f>
        <v>0.22503221649484537</v>
      </c>
    </row>
    <row r="44" spans="1:18" ht="11.25" customHeight="1">
      <c r="A44" s="101" t="s">
        <v>67</v>
      </c>
      <c r="B44" s="28">
        <f>B46-2</f>
        <v>2004</v>
      </c>
      <c r="C44" s="64">
        <v>501</v>
      </c>
      <c r="D44" s="63">
        <v>231</v>
      </c>
      <c r="E44" s="64">
        <v>96613</v>
      </c>
      <c r="F44" s="65">
        <v>-95226</v>
      </c>
      <c r="G44" s="63">
        <v>12022</v>
      </c>
      <c r="H44" s="66">
        <v>9667</v>
      </c>
      <c r="I44" s="64">
        <v>13286</v>
      </c>
      <c r="J44" s="64">
        <v>0</v>
      </c>
      <c r="K44" s="65">
        <v>78068</v>
      </c>
      <c r="L44" s="65">
        <v>0</v>
      </c>
      <c r="M44" s="65">
        <v>0</v>
      </c>
      <c r="N44" s="65">
        <v>78068</v>
      </c>
      <c r="O44" s="63">
        <v>8191</v>
      </c>
      <c r="P44" s="77">
        <f>IF(E44=0,,-F44/E44)</f>
        <v>0.9856437539461563</v>
      </c>
      <c r="Q44" s="77">
        <f>IF(E44=0,,-G44/E44)</f>
        <v>-0.12443459989856437</v>
      </c>
      <c r="R44" s="78">
        <f>IF(E44=0,,I44/E44)</f>
        <v>0.1375177253578711</v>
      </c>
    </row>
    <row r="45" spans="1:18" ht="11.25" customHeight="1">
      <c r="A45" s="102"/>
      <c r="B45" s="18">
        <f>B46-1</f>
        <v>2005</v>
      </c>
      <c r="C45" s="52">
        <v>438</v>
      </c>
      <c r="D45" s="53">
        <v>137</v>
      </c>
      <c r="E45" s="52">
        <v>477</v>
      </c>
      <c r="F45" s="54">
        <v>46866</v>
      </c>
      <c r="G45" s="53">
        <v>-196</v>
      </c>
      <c r="H45" s="55">
        <v>-860</v>
      </c>
      <c r="I45" s="52">
        <v>-860</v>
      </c>
      <c r="J45" s="52">
        <v>33</v>
      </c>
      <c r="K45" s="54">
        <v>22038</v>
      </c>
      <c r="L45" s="54">
        <v>0</v>
      </c>
      <c r="M45" s="54">
        <v>0</v>
      </c>
      <c r="N45" s="54">
        <v>22071</v>
      </c>
      <c r="O45" s="53">
        <v>25</v>
      </c>
      <c r="P45" s="73">
        <f>IF(E45=0,,-F45/E45)</f>
        <v>-98.25157232704403</v>
      </c>
      <c r="Q45" s="73">
        <f>IF(E45=0,,-G45/E45)</f>
        <v>0.4109014675052411</v>
      </c>
      <c r="R45" s="79">
        <f>IF(E45=0,,I45/E45)</f>
        <v>-1.8029350104821802</v>
      </c>
    </row>
    <row r="46" spans="1:18" ht="11.25" customHeight="1">
      <c r="A46" s="103"/>
      <c r="B46" s="31">
        <v>2006</v>
      </c>
      <c r="C46" s="67">
        <v>26</v>
      </c>
      <c r="D46" s="68">
        <v>26</v>
      </c>
      <c r="E46" s="67">
        <v>53</v>
      </c>
      <c r="F46" s="69">
        <v>22038</v>
      </c>
      <c r="G46" s="68">
        <v>-6</v>
      </c>
      <c r="H46" s="70">
        <v>39</v>
      </c>
      <c r="I46" s="67">
        <v>47</v>
      </c>
      <c r="J46" s="67">
        <v>6</v>
      </c>
      <c r="K46" s="69">
        <v>0</v>
      </c>
      <c r="L46" s="69">
        <v>0</v>
      </c>
      <c r="M46" s="69">
        <v>0</v>
      </c>
      <c r="N46" s="69">
        <v>6</v>
      </c>
      <c r="O46" s="68">
        <v>6</v>
      </c>
      <c r="P46" s="80">
        <f>IF(E46=0,,-F46/E46)</f>
        <v>-415.811320754717</v>
      </c>
      <c r="Q46" s="80">
        <f>IF(E46=0,,-G46/E46)</f>
        <v>0.11320754716981132</v>
      </c>
      <c r="R46" s="81">
        <f>IF(E46=0,,I46/E46)</f>
        <v>0.8867924528301887</v>
      </c>
    </row>
    <row r="47" spans="1:18" ht="11.25" customHeight="1">
      <c r="A47" s="101" t="s">
        <v>53</v>
      </c>
      <c r="B47" s="28">
        <f>B49-2</f>
        <v>2004</v>
      </c>
      <c r="C47" s="64">
        <v>5088</v>
      </c>
      <c r="D47" s="63">
        <v>509</v>
      </c>
      <c r="E47" s="64">
        <v>5088</v>
      </c>
      <c r="F47" s="65">
        <v>0</v>
      </c>
      <c r="G47" s="63">
        <v>-147</v>
      </c>
      <c r="H47" s="66">
        <v>370</v>
      </c>
      <c r="I47" s="64">
        <v>370</v>
      </c>
      <c r="J47" s="64">
        <v>0</v>
      </c>
      <c r="K47" s="65">
        <v>0</v>
      </c>
      <c r="L47" s="65">
        <v>0</v>
      </c>
      <c r="M47" s="65">
        <v>0</v>
      </c>
      <c r="N47" s="65">
        <v>0</v>
      </c>
      <c r="O47" s="63">
        <v>0</v>
      </c>
      <c r="P47" s="77">
        <f>IF(E47=0,,-F47/E47)</f>
        <v>0</v>
      </c>
      <c r="Q47" s="77">
        <f>IF(E47=0,,-G47/E47)</f>
        <v>0.028891509433962265</v>
      </c>
      <c r="R47" s="78">
        <f>IF(E47=0,,I47/E47)</f>
        <v>0.07272012578616352</v>
      </c>
    </row>
    <row r="48" spans="1:18" ht="11.25" customHeight="1">
      <c r="A48" s="102"/>
      <c r="B48" s="18">
        <f>B49-1</f>
        <v>2005</v>
      </c>
      <c r="C48" s="52">
        <v>2088</v>
      </c>
      <c r="D48" s="53">
        <v>2088</v>
      </c>
      <c r="E48" s="52">
        <v>2088</v>
      </c>
      <c r="F48" s="54">
        <v>0</v>
      </c>
      <c r="G48" s="53">
        <v>0</v>
      </c>
      <c r="H48" s="55">
        <v>2088</v>
      </c>
      <c r="I48" s="52">
        <v>2088</v>
      </c>
      <c r="J48" s="52">
        <v>0</v>
      </c>
      <c r="K48" s="54">
        <v>0</v>
      </c>
      <c r="L48" s="54">
        <v>0</v>
      </c>
      <c r="M48" s="54">
        <v>0</v>
      </c>
      <c r="N48" s="54">
        <v>0</v>
      </c>
      <c r="O48" s="53">
        <v>0</v>
      </c>
      <c r="P48" s="73">
        <f>IF(E48=0,,-F48/E48)</f>
        <v>0</v>
      </c>
      <c r="Q48" s="73">
        <f>IF(E48=0,,-G48/E48)</f>
        <v>0</v>
      </c>
      <c r="R48" s="79">
        <f>IF(E48=0,,I48/E48)</f>
        <v>1</v>
      </c>
    </row>
    <row r="49" spans="1:18" ht="11.25" customHeight="1">
      <c r="A49" s="103"/>
      <c r="B49" s="31">
        <v>2006</v>
      </c>
      <c r="C49" s="67">
        <v>2088</v>
      </c>
      <c r="D49" s="68">
        <v>209</v>
      </c>
      <c r="E49" s="67">
        <v>2088</v>
      </c>
      <c r="F49" s="69">
        <v>0</v>
      </c>
      <c r="G49" s="68">
        <v>0</v>
      </c>
      <c r="H49" s="70">
        <v>214</v>
      </c>
      <c r="I49" s="67">
        <v>214</v>
      </c>
      <c r="J49" s="67">
        <v>0</v>
      </c>
      <c r="K49" s="69">
        <v>0</v>
      </c>
      <c r="L49" s="69">
        <v>0</v>
      </c>
      <c r="M49" s="69">
        <v>0</v>
      </c>
      <c r="N49" s="69">
        <v>0</v>
      </c>
      <c r="O49" s="68">
        <v>0</v>
      </c>
      <c r="P49" s="80">
        <f>IF(E49=0,,-F49/E49)</f>
        <v>0</v>
      </c>
      <c r="Q49" s="80">
        <f>IF(E49=0,,-G49/E49)</f>
        <v>0</v>
      </c>
      <c r="R49" s="81">
        <f>IF(E49=0,,I49/E49)</f>
        <v>0.1024904214559387</v>
      </c>
    </row>
    <row r="50" spans="1:18" ht="11.25" customHeight="1">
      <c r="A50" s="101" t="s">
        <v>54</v>
      </c>
      <c r="B50" s="28">
        <f>B52-2</f>
        <v>2004</v>
      </c>
      <c r="C50" s="64">
        <v>130104</v>
      </c>
      <c r="D50" s="63">
        <v>103557</v>
      </c>
      <c r="E50" s="64">
        <v>117274</v>
      </c>
      <c r="F50" s="65">
        <v>-67748</v>
      </c>
      <c r="G50" s="63">
        <v>-23227</v>
      </c>
      <c r="H50" s="66">
        <v>6033</v>
      </c>
      <c r="I50" s="64">
        <v>6033</v>
      </c>
      <c r="J50" s="64">
        <v>41961</v>
      </c>
      <c r="K50" s="65">
        <v>34298</v>
      </c>
      <c r="L50" s="65">
        <v>0</v>
      </c>
      <c r="M50" s="65">
        <v>659</v>
      </c>
      <c r="N50" s="65">
        <v>76918</v>
      </c>
      <c r="O50" s="63">
        <v>74965</v>
      </c>
      <c r="P50" s="77">
        <f>IF(E50=0,,-F50/E50)</f>
        <v>0.5776898545287106</v>
      </c>
      <c r="Q50" s="77">
        <f>IF(E50=0,,-G50/E50)</f>
        <v>0.1980575404608012</v>
      </c>
      <c r="R50" s="78">
        <f>IF(E50=0,,I50/E50)</f>
        <v>0.051443627743574874</v>
      </c>
    </row>
    <row r="51" spans="1:18" ht="11.25" customHeight="1">
      <c r="A51" s="102"/>
      <c r="B51" s="18">
        <f>B52-1</f>
        <v>2005</v>
      </c>
      <c r="C51" s="52">
        <v>183274</v>
      </c>
      <c r="D51" s="53">
        <v>120328</v>
      </c>
      <c r="E51" s="52">
        <v>166355</v>
      </c>
      <c r="F51" s="54">
        <v>-122625</v>
      </c>
      <c r="G51" s="53">
        <v>-32279</v>
      </c>
      <c r="H51" s="55">
        <v>10002</v>
      </c>
      <c r="I51" s="52">
        <v>10002</v>
      </c>
      <c r="J51" s="52">
        <v>58880</v>
      </c>
      <c r="K51" s="54">
        <v>69454</v>
      </c>
      <c r="L51" s="54">
        <v>0</v>
      </c>
      <c r="M51" s="54">
        <v>1178</v>
      </c>
      <c r="N51" s="54">
        <v>129512</v>
      </c>
      <c r="O51" s="53">
        <v>113232</v>
      </c>
      <c r="P51" s="73">
        <f>IF(E51=0,,-F51/E51)</f>
        <v>0.7371284301644074</v>
      </c>
      <c r="Q51" s="73">
        <f>IF(E51=0,,-G51/E51)</f>
        <v>0.19403684890745695</v>
      </c>
      <c r="R51" s="79">
        <f>IF(E51=0,,I51/E51)</f>
        <v>0.06012443268912867</v>
      </c>
    </row>
    <row r="52" spans="1:18" ht="11.25" customHeight="1">
      <c r="A52" s="103"/>
      <c r="B52" s="31">
        <v>2006</v>
      </c>
      <c r="C52" s="67">
        <v>247103</v>
      </c>
      <c r="D52" s="68">
        <v>211973</v>
      </c>
      <c r="E52" s="67">
        <v>222449</v>
      </c>
      <c r="F52" s="69">
        <v>-155830</v>
      </c>
      <c r="G52" s="68">
        <v>-42811</v>
      </c>
      <c r="H52" s="70">
        <v>7036</v>
      </c>
      <c r="I52" s="67">
        <v>7036</v>
      </c>
      <c r="J52" s="67">
        <v>83534</v>
      </c>
      <c r="K52" s="69">
        <v>128094</v>
      </c>
      <c r="L52" s="69">
        <v>0</v>
      </c>
      <c r="M52" s="69">
        <v>2724</v>
      </c>
      <c r="N52" s="69">
        <v>214352</v>
      </c>
      <c r="O52" s="68">
        <v>190236</v>
      </c>
      <c r="P52" s="80">
        <f>IF(E52=0,,-F52/E52)</f>
        <v>0.7005201192183377</v>
      </c>
      <c r="Q52" s="80">
        <f>IF(E52=0,,-G52/E52)</f>
        <v>0.1924531016098072</v>
      </c>
      <c r="R52" s="81">
        <f>IF(E52=0,,I52/E52)</f>
        <v>0.03162972186883286</v>
      </c>
    </row>
    <row r="53" spans="1:18" ht="11.25" customHeight="1">
      <c r="A53" s="101" t="s">
        <v>55</v>
      </c>
      <c r="B53" s="28">
        <f>B55-2</f>
        <v>2004</v>
      </c>
      <c r="C53" s="64">
        <v>58976</v>
      </c>
      <c r="D53" s="63">
        <v>38232</v>
      </c>
      <c r="E53" s="64">
        <v>99929</v>
      </c>
      <c r="F53" s="65">
        <v>-10755</v>
      </c>
      <c r="G53" s="63">
        <v>-9406</v>
      </c>
      <c r="H53" s="66">
        <v>-34323</v>
      </c>
      <c r="I53" s="64">
        <v>-34323</v>
      </c>
      <c r="J53" s="64">
        <v>62800</v>
      </c>
      <c r="K53" s="65">
        <v>38743</v>
      </c>
      <c r="L53" s="65">
        <v>0</v>
      </c>
      <c r="M53" s="65">
        <v>1841</v>
      </c>
      <c r="N53" s="65">
        <v>103384</v>
      </c>
      <c r="O53" s="63">
        <v>94506</v>
      </c>
      <c r="P53" s="77">
        <f>IF(E53=0,,-F53/E53)</f>
        <v>0.10762641475447568</v>
      </c>
      <c r="Q53" s="77">
        <f>IF(E53=0,,-G53/E53)</f>
        <v>0.09412683004933503</v>
      </c>
      <c r="R53" s="78">
        <f>IF(E53=0,,I53/E53)</f>
        <v>-0.3434738664451761</v>
      </c>
    </row>
    <row r="54" spans="1:18" ht="11.25" customHeight="1">
      <c r="A54" s="102"/>
      <c r="B54" s="18">
        <f>B55-1</f>
        <v>2005</v>
      </c>
      <c r="C54" s="52">
        <v>25867</v>
      </c>
      <c r="D54" s="53">
        <v>9136</v>
      </c>
      <c r="E54" s="52">
        <v>28648</v>
      </c>
      <c r="F54" s="54">
        <v>-27237</v>
      </c>
      <c r="G54" s="53">
        <v>-3818</v>
      </c>
      <c r="H54" s="55">
        <v>-65423</v>
      </c>
      <c r="I54" s="52">
        <v>-65423</v>
      </c>
      <c r="J54" s="52">
        <v>10863</v>
      </c>
      <c r="K54" s="54">
        <v>58206</v>
      </c>
      <c r="L54" s="54">
        <v>0</v>
      </c>
      <c r="M54" s="54">
        <v>1517</v>
      </c>
      <c r="N54" s="54">
        <v>70586</v>
      </c>
      <c r="O54" s="53">
        <v>65732</v>
      </c>
      <c r="P54" s="73">
        <f>IF(E54=0,,-F54/E54)</f>
        <v>0.9507469980452388</v>
      </c>
      <c r="Q54" s="73">
        <f>IF(E54=0,,-G54/E54)</f>
        <v>0.1332728288187657</v>
      </c>
      <c r="R54" s="79">
        <f>IF(E54=0,,I54/E54)</f>
        <v>-2.2836847249371686</v>
      </c>
    </row>
    <row r="55" spans="1:18" ht="11.25" customHeight="1">
      <c r="A55" s="103"/>
      <c r="B55" s="31">
        <v>2006</v>
      </c>
      <c r="C55" s="67">
        <v>25878</v>
      </c>
      <c r="D55" s="68">
        <v>15290</v>
      </c>
      <c r="E55" s="67">
        <v>26252</v>
      </c>
      <c r="F55" s="69">
        <v>-8859</v>
      </c>
      <c r="G55" s="68">
        <v>-3078</v>
      </c>
      <c r="H55" s="70">
        <v>111</v>
      </c>
      <c r="I55" s="67">
        <v>29</v>
      </c>
      <c r="J55" s="67">
        <v>10489</v>
      </c>
      <c r="K55" s="69">
        <v>61634</v>
      </c>
      <c r="L55" s="69">
        <v>0</v>
      </c>
      <c r="M55" s="69">
        <v>3021</v>
      </c>
      <c r="N55" s="69">
        <v>75144</v>
      </c>
      <c r="O55" s="68">
        <v>70091</v>
      </c>
      <c r="P55" s="80">
        <f>IF(E55=0,,-F55/E55)</f>
        <v>0.3374600030473869</v>
      </c>
      <c r="Q55" s="80">
        <f>IF(E55=0,,-G55/E55)</f>
        <v>0.11724820966021636</v>
      </c>
      <c r="R55" s="81">
        <f>IF(E55=0,,I55/E55)</f>
        <v>0.0011046777388389456</v>
      </c>
    </row>
    <row r="56" spans="1:18" ht="11.25" customHeight="1">
      <c r="A56" s="101" t="s">
        <v>63</v>
      </c>
      <c r="B56" s="28">
        <f>B58-2</f>
        <v>2004</v>
      </c>
      <c r="C56" s="64">
        <v>27046</v>
      </c>
      <c r="D56" s="63">
        <v>10512</v>
      </c>
      <c r="E56" s="64">
        <v>27640</v>
      </c>
      <c r="F56" s="65">
        <v>-27564</v>
      </c>
      <c r="G56" s="63">
        <v>-6314</v>
      </c>
      <c r="H56" s="66">
        <v>-2159</v>
      </c>
      <c r="I56" s="64">
        <v>-2159</v>
      </c>
      <c r="J56" s="64">
        <v>11998</v>
      </c>
      <c r="K56" s="65">
        <v>16838</v>
      </c>
      <c r="L56" s="65">
        <v>0</v>
      </c>
      <c r="M56" s="65">
        <v>839</v>
      </c>
      <c r="N56" s="65">
        <v>29675</v>
      </c>
      <c r="O56" s="63">
        <v>9928</v>
      </c>
      <c r="P56" s="77">
        <f>IF(E56=0,,-F56/E56)</f>
        <v>0.9972503617945008</v>
      </c>
      <c r="Q56" s="77">
        <f>IF(E56=0,,-G56/E56)</f>
        <v>0.2284370477568741</v>
      </c>
      <c r="R56" s="78">
        <f>IF(E56=0,,I56/E56)</f>
        <v>-0.07811143270622287</v>
      </c>
    </row>
    <row r="57" spans="1:18" ht="11.25" customHeight="1">
      <c r="A57" s="102"/>
      <c r="B57" s="18">
        <f>B58-1</f>
        <v>2005</v>
      </c>
      <c r="C57" s="52">
        <v>7790</v>
      </c>
      <c r="D57" s="53">
        <v>2840</v>
      </c>
      <c r="E57" s="52">
        <v>16742</v>
      </c>
      <c r="F57" s="54">
        <v>-18838</v>
      </c>
      <c r="G57" s="53">
        <v>-5224</v>
      </c>
      <c r="H57" s="55">
        <v>-2433</v>
      </c>
      <c r="I57" s="52">
        <v>-2433</v>
      </c>
      <c r="J57" s="52">
        <v>3046</v>
      </c>
      <c r="K57" s="54">
        <v>17431</v>
      </c>
      <c r="L57" s="54">
        <v>0</v>
      </c>
      <c r="M57" s="54">
        <v>872</v>
      </c>
      <c r="N57" s="54">
        <v>21349</v>
      </c>
      <c r="O57" s="53">
        <v>7907</v>
      </c>
      <c r="P57" s="73">
        <f>IF(E57=0,,-F57/E57)</f>
        <v>1.1251941225660016</v>
      </c>
      <c r="Q57" s="73">
        <f>IF(E57=0,,-G57/E57)</f>
        <v>0.3120296260900729</v>
      </c>
      <c r="R57" s="79">
        <f>IF(E57=0,,I57/E57)</f>
        <v>-0.1453231394098674</v>
      </c>
    </row>
    <row r="58" spans="1:18" ht="11.25" customHeight="1">
      <c r="A58" s="103"/>
      <c r="B58" s="31">
        <v>2006</v>
      </c>
      <c r="C58" s="67">
        <v>5631</v>
      </c>
      <c r="D58" s="68">
        <v>2159</v>
      </c>
      <c r="E58" s="67">
        <v>8070</v>
      </c>
      <c r="F58" s="69">
        <v>1306</v>
      </c>
      <c r="G58" s="68">
        <v>-4104</v>
      </c>
      <c r="H58" s="70">
        <v>2521</v>
      </c>
      <c r="I58" s="67">
        <v>2521</v>
      </c>
      <c r="J58" s="67">
        <v>607</v>
      </c>
      <c r="K58" s="69">
        <v>8414</v>
      </c>
      <c r="L58" s="69">
        <v>0</v>
      </c>
      <c r="M58" s="69">
        <v>420</v>
      </c>
      <c r="N58" s="69">
        <v>9441</v>
      </c>
      <c r="O58" s="68">
        <v>3068</v>
      </c>
      <c r="P58" s="80">
        <f>IF(E58=0,,-F58/E58)</f>
        <v>-0.16183395291201982</v>
      </c>
      <c r="Q58" s="80">
        <f>IF(E58=0,,-G58/E58)</f>
        <v>0.5085501858736059</v>
      </c>
      <c r="R58" s="81">
        <f>IF(E58=0,,I58/E58)</f>
        <v>0.3123915737298637</v>
      </c>
    </row>
    <row r="59" spans="1:18" ht="11.25" customHeight="1">
      <c r="A59" s="101" t="s">
        <v>56</v>
      </c>
      <c r="B59" s="28">
        <f>B61-2</f>
        <v>2004</v>
      </c>
      <c r="C59" s="64">
        <v>2126733</v>
      </c>
      <c r="D59" s="63">
        <v>1980781</v>
      </c>
      <c r="E59" s="64">
        <v>2158203</v>
      </c>
      <c r="F59" s="65">
        <v>-1108986</v>
      </c>
      <c r="G59" s="63">
        <v>-484602</v>
      </c>
      <c r="H59" s="66">
        <v>549264</v>
      </c>
      <c r="I59" s="64">
        <v>550052</v>
      </c>
      <c r="J59" s="64">
        <v>720178</v>
      </c>
      <c r="K59" s="65">
        <v>1548345</v>
      </c>
      <c r="L59" s="65">
        <v>151021</v>
      </c>
      <c r="M59" s="65">
        <v>53049</v>
      </c>
      <c r="N59" s="65">
        <v>2472593</v>
      </c>
      <c r="O59" s="63">
        <v>2330325</v>
      </c>
      <c r="P59" s="77">
        <f>IF(E59=0,,-F59/E59)</f>
        <v>0.5138469365486008</v>
      </c>
      <c r="Q59" s="77">
        <f>IF(E59=0,,-G59/E59)</f>
        <v>0.22453958223577672</v>
      </c>
      <c r="R59" s="78">
        <f>IF(E59=0,,I59/E59)</f>
        <v>0.25486573783837757</v>
      </c>
    </row>
    <row r="60" spans="1:18" ht="11.25" customHeight="1">
      <c r="A60" s="102"/>
      <c r="B60" s="18">
        <f>B61-1</f>
        <v>2005</v>
      </c>
      <c r="C60" s="52">
        <v>2118907</v>
      </c>
      <c r="D60" s="53">
        <v>2031170</v>
      </c>
      <c r="E60" s="52">
        <v>2137678</v>
      </c>
      <c r="F60" s="54">
        <v>-1006420</v>
      </c>
      <c r="G60" s="53">
        <v>-467990</v>
      </c>
      <c r="H60" s="55">
        <v>822769</v>
      </c>
      <c r="I60" s="52">
        <v>821700</v>
      </c>
      <c r="J60" s="52">
        <v>701407</v>
      </c>
      <c r="K60" s="54">
        <v>1524970</v>
      </c>
      <c r="L60" s="54">
        <v>152358</v>
      </c>
      <c r="M60" s="54">
        <v>60849</v>
      </c>
      <c r="N60" s="54">
        <v>2439584</v>
      </c>
      <c r="O60" s="53">
        <v>2239075</v>
      </c>
      <c r="P60" s="73">
        <f>IF(E60=0,,-F60/E60)</f>
        <v>0.47080056023404837</v>
      </c>
      <c r="Q60" s="73">
        <f>IF(E60=0,,-G60/E60)</f>
        <v>0.2189244591561498</v>
      </c>
      <c r="R60" s="79">
        <f>IF(E60=0,,I60/E60)</f>
        <v>0.38438904269024615</v>
      </c>
    </row>
    <row r="61" spans="1:18" ht="11.25" customHeight="1">
      <c r="A61" s="103"/>
      <c r="B61" s="31">
        <v>2006</v>
      </c>
      <c r="C61" s="67">
        <v>1941691</v>
      </c>
      <c r="D61" s="68">
        <v>1809774</v>
      </c>
      <c r="E61" s="67">
        <v>1992216</v>
      </c>
      <c r="F61" s="69">
        <v>-1079207</v>
      </c>
      <c r="G61" s="68">
        <v>-376990</v>
      </c>
      <c r="H61" s="70">
        <v>521670</v>
      </c>
      <c r="I61" s="67">
        <v>522931</v>
      </c>
      <c r="J61" s="67">
        <v>650882</v>
      </c>
      <c r="K61" s="69">
        <v>1612381</v>
      </c>
      <c r="L61" s="69">
        <v>147993</v>
      </c>
      <c r="M61" s="69">
        <v>67092</v>
      </c>
      <c r="N61" s="69">
        <v>2478348</v>
      </c>
      <c r="O61" s="68">
        <v>2320799</v>
      </c>
      <c r="P61" s="80">
        <f>IF(E61=0,,-F61/E61)</f>
        <v>0.5417118424909749</v>
      </c>
      <c r="Q61" s="80">
        <f>IF(E61=0,,-G61/E61)</f>
        <v>0.1892314889550129</v>
      </c>
      <c r="R61" s="81">
        <f>IF(E61=0,,I61/E61)</f>
        <v>0.262487099792392</v>
      </c>
    </row>
    <row r="62" spans="1:18" ht="11.25" customHeight="1">
      <c r="A62" s="101" t="s">
        <v>68</v>
      </c>
      <c r="B62" s="28">
        <f>B64-2</f>
        <v>2004</v>
      </c>
      <c r="C62" s="64">
        <v>53496</v>
      </c>
      <c r="D62" s="63">
        <v>19047</v>
      </c>
      <c r="E62" s="64">
        <v>53215</v>
      </c>
      <c r="F62" s="65">
        <v>-4492</v>
      </c>
      <c r="G62" s="63">
        <v>-2077</v>
      </c>
      <c r="H62" s="66">
        <v>12510</v>
      </c>
      <c r="I62" s="64">
        <v>12510</v>
      </c>
      <c r="J62" s="64">
        <v>281</v>
      </c>
      <c r="K62" s="65">
        <v>4144</v>
      </c>
      <c r="L62" s="65">
        <v>0</v>
      </c>
      <c r="M62" s="65">
        <v>0</v>
      </c>
      <c r="N62" s="65">
        <v>4425</v>
      </c>
      <c r="O62" s="63">
        <v>4132</v>
      </c>
      <c r="P62" s="77">
        <f>IF(E62=0,,-F62/E62)</f>
        <v>0.08441228976792257</v>
      </c>
      <c r="Q62" s="77">
        <f>IF(E62=0,,-G62/E62)</f>
        <v>0.03903034858592502</v>
      </c>
      <c r="R62" s="78">
        <f>IF(E62=0,,I62/E62)</f>
        <v>0.2350840928309687</v>
      </c>
    </row>
    <row r="63" spans="1:18" ht="11.25" customHeight="1">
      <c r="A63" s="102"/>
      <c r="B63" s="18">
        <f>B64-1</f>
        <v>2005</v>
      </c>
      <c r="C63" s="52">
        <v>51463</v>
      </c>
      <c r="D63" s="53">
        <v>23867</v>
      </c>
      <c r="E63" s="52">
        <v>51446</v>
      </c>
      <c r="F63" s="54">
        <v>-2990</v>
      </c>
      <c r="G63" s="53">
        <v>-2234</v>
      </c>
      <c r="H63" s="55">
        <v>12212</v>
      </c>
      <c r="I63" s="52">
        <v>12212</v>
      </c>
      <c r="J63" s="52">
        <v>298</v>
      </c>
      <c r="K63" s="54">
        <v>5233</v>
      </c>
      <c r="L63" s="54">
        <v>0</v>
      </c>
      <c r="M63" s="54">
        <v>0</v>
      </c>
      <c r="N63" s="54">
        <v>5531</v>
      </c>
      <c r="O63" s="53">
        <v>4220</v>
      </c>
      <c r="P63" s="73">
        <f>IF(E63=0,,-F63/E63)</f>
        <v>0.058119192940170275</v>
      </c>
      <c r="Q63" s="73">
        <f>IF(E63=0,,-G63/E63)</f>
        <v>0.04342417291917739</v>
      </c>
      <c r="R63" s="79">
        <f>IF(E63=0,,I63/E63)</f>
        <v>0.23737511176767873</v>
      </c>
    </row>
    <row r="64" spans="1:18" ht="11.25" customHeight="1">
      <c r="A64" s="103"/>
      <c r="B64" s="31">
        <v>2006</v>
      </c>
      <c r="C64" s="67">
        <v>57875</v>
      </c>
      <c r="D64" s="68">
        <v>29845</v>
      </c>
      <c r="E64" s="67">
        <v>57938</v>
      </c>
      <c r="F64" s="69">
        <v>-2185</v>
      </c>
      <c r="G64" s="68">
        <v>-2152</v>
      </c>
      <c r="H64" s="70">
        <v>16814</v>
      </c>
      <c r="I64" s="67">
        <v>16525</v>
      </c>
      <c r="J64" s="67">
        <v>300</v>
      </c>
      <c r="K64" s="69">
        <v>2662</v>
      </c>
      <c r="L64" s="69">
        <v>0</v>
      </c>
      <c r="M64" s="69">
        <v>0</v>
      </c>
      <c r="N64" s="69">
        <v>2962</v>
      </c>
      <c r="O64" s="68">
        <v>1679</v>
      </c>
      <c r="P64" s="80">
        <f>IF(E64=0,,-F64/E64)</f>
        <v>0.03771272739825331</v>
      </c>
      <c r="Q64" s="80">
        <f>IF(E64=0,,-G64/E64)</f>
        <v>0.03714315302564811</v>
      </c>
      <c r="R64" s="81">
        <f>IF(E64=0,,I64/E64)</f>
        <v>0.28521868203942147</v>
      </c>
    </row>
    <row r="65" spans="1:18" ht="11.25" customHeight="1">
      <c r="A65" s="101" t="s">
        <v>57</v>
      </c>
      <c r="B65" s="28">
        <f>B67-2</f>
        <v>2004</v>
      </c>
      <c r="C65" s="64">
        <v>1387637</v>
      </c>
      <c r="D65" s="63">
        <v>807177</v>
      </c>
      <c r="E65" s="64">
        <v>1314338</v>
      </c>
      <c r="F65" s="65">
        <v>-1202323</v>
      </c>
      <c r="G65" s="63">
        <v>-74399</v>
      </c>
      <c r="H65" s="66">
        <v>218540</v>
      </c>
      <c r="I65" s="64">
        <v>218577</v>
      </c>
      <c r="J65" s="64">
        <v>643131</v>
      </c>
      <c r="K65" s="65">
        <v>5271262</v>
      </c>
      <c r="L65" s="65">
        <v>1906</v>
      </c>
      <c r="M65" s="65">
        <v>1529</v>
      </c>
      <c r="N65" s="65">
        <v>5917828</v>
      </c>
      <c r="O65" s="63">
        <v>5028277</v>
      </c>
      <c r="P65" s="77">
        <f>IF(E65=0,,-F65/E65)</f>
        <v>0.9147745861414643</v>
      </c>
      <c r="Q65" s="77">
        <f>IF(E65=0,,-G65/E65)</f>
        <v>0.05660568286087749</v>
      </c>
      <c r="R65" s="78">
        <f>IF(E65=0,,I65/E65)</f>
        <v>0.16630197103028294</v>
      </c>
    </row>
    <row r="66" spans="1:18" ht="11.25" customHeight="1">
      <c r="A66" s="102"/>
      <c r="B66" s="18">
        <f>B67-1</f>
        <v>2005</v>
      </c>
      <c r="C66" s="52">
        <v>1597702</v>
      </c>
      <c r="D66" s="53">
        <v>1001470</v>
      </c>
      <c r="E66" s="52">
        <v>1410502</v>
      </c>
      <c r="F66" s="54">
        <v>-1340850</v>
      </c>
      <c r="G66" s="53">
        <v>-102753</v>
      </c>
      <c r="H66" s="55">
        <v>131036</v>
      </c>
      <c r="I66" s="52">
        <v>131114</v>
      </c>
      <c r="J66" s="52">
        <v>742606</v>
      </c>
      <c r="K66" s="54">
        <v>5661017</v>
      </c>
      <c r="L66" s="54">
        <v>12506</v>
      </c>
      <c r="M66" s="54">
        <v>171601</v>
      </c>
      <c r="N66" s="54">
        <v>6587730</v>
      </c>
      <c r="O66" s="53">
        <v>5580657</v>
      </c>
      <c r="P66" s="73">
        <f>IF(E66=0,,-F66/E66)</f>
        <v>0.9506189994767821</v>
      </c>
      <c r="Q66" s="73">
        <f>IF(E66=0,,-G66/E66)</f>
        <v>0.07284853194111032</v>
      </c>
      <c r="R66" s="79">
        <f>IF(E66=0,,I66/E66)</f>
        <v>0.09295555766670306</v>
      </c>
    </row>
    <row r="67" spans="1:18" ht="11.25" customHeight="1">
      <c r="A67" s="103"/>
      <c r="B67" s="31">
        <v>2006</v>
      </c>
      <c r="C67" s="67">
        <v>1713013</v>
      </c>
      <c r="D67" s="68">
        <v>1009131</v>
      </c>
      <c r="E67" s="67">
        <v>1469241</v>
      </c>
      <c r="F67" s="69">
        <v>-1323555</v>
      </c>
      <c r="G67" s="68">
        <v>-116351</v>
      </c>
      <c r="H67" s="70">
        <v>264932</v>
      </c>
      <c r="I67" s="67">
        <v>265167</v>
      </c>
      <c r="J67" s="67">
        <v>1167324</v>
      </c>
      <c r="K67" s="69">
        <v>6173961</v>
      </c>
      <c r="L67" s="69">
        <v>11487</v>
      </c>
      <c r="M67" s="69">
        <v>203814</v>
      </c>
      <c r="N67" s="69">
        <v>7556586</v>
      </c>
      <c r="O67" s="68">
        <v>6428957</v>
      </c>
      <c r="P67" s="80">
        <f>IF(E67=0,,-F67/E67)</f>
        <v>0.900842679995998</v>
      </c>
      <c r="Q67" s="80">
        <f>IF(E67=0,,-G67/E67)</f>
        <v>0.0791912286684077</v>
      </c>
      <c r="R67" s="81">
        <f>IF(E67=0,,I67/E67)</f>
        <v>0.18047890033017047</v>
      </c>
    </row>
  </sheetData>
  <mergeCells count="20"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5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5"/>
      <c r="B4" s="36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8" t="s">
        <v>41</v>
      </c>
      <c r="N4" s="99"/>
      <c r="O4" s="100"/>
    </row>
    <row r="5" spans="1:15" ht="10.5" customHeight="1">
      <c r="A5" s="41"/>
      <c r="B5" s="42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1"/>
      <c r="B6" s="42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f>B9-2</f>
        <v>2004</v>
      </c>
      <c r="C7" s="14">
        <v>10560655</v>
      </c>
      <c r="D7" s="15">
        <v>209674</v>
      </c>
      <c r="E7" s="15">
        <v>7704</v>
      </c>
      <c r="F7" s="15">
        <v>-7263072</v>
      </c>
      <c r="G7" s="15">
        <v>0</v>
      </c>
      <c r="H7" s="15">
        <v>-33568</v>
      </c>
      <c r="I7" s="15">
        <v>-1473717</v>
      </c>
      <c r="J7" s="15">
        <v>-22447</v>
      </c>
      <c r="K7" s="15">
        <v>0</v>
      </c>
      <c r="L7" s="16">
        <v>1985229</v>
      </c>
      <c r="M7" s="83">
        <f>IF(C7=0,,-F7/C7)</f>
        <v>0.6877482504636313</v>
      </c>
      <c r="N7" s="83">
        <f>IF(C7=0,,-I7/C7)</f>
        <v>0.13954787842231375</v>
      </c>
      <c r="O7" s="84">
        <f>IF(C7=0,,L7/C7)</f>
        <v>0.18798351049248366</v>
      </c>
    </row>
    <row r="8" spans="1:15" ht="11.25" customHeight="1">
      <c r="A8" s="17"/>
      <c r="B8" s="18">
        <f>B9-1</f>
        <v>2005</v>
      </c>
      <c r="C8" s="19">
        <v>11208813</v>
      </c>
      <c r="D8" s="20">
        <v>190781</v>
      </c>
      <c r="E8" s="20">
        <v>0</v>
      </c>
      <c r="F8" s="20">
        <v>-7921800</v>
      </c>
      <c r="G8" s="20">
        <v>0</v>
      </c>
      <c r="H8" s="20">
        <v>-142943</v>
      </c>
      <c r="I8" s="20">
        <v>-1608508</v>
      </c>
      <c r="J8" s="20">
        <v>-23192</v>
      </c>
      <c r="K8" s="20">
        <v>0</v>
      </c>
      <c r="L8" s="21">
        <v>1703151</v>
      </c>
      <c r="M8" s="85">
        <f>IF(C8=0,,-F8/C8)</f>
        <v>0.7067474495292231</v>
      </c>
      <c r="N8" s="85">
        <f>IF(C8=0,,-I8/C8)</f>
        <v>0.1435038661096407</v>
      </c>
      <c r="O8" s="86">
        <f>IF(C8=0,,L8/C8)</f>
        <v>0.1519474898903211</v>
      </c>
    </row>
    <row r="9" spans="1:15" ht="11.25" customHeight="1" thickBot="1">
      <c r="A9" s="22"/>
      <c r="B9" s="97">
        <v>2006</v>
      </c>
      <c r="C9" s="23">
        <v>11485615</v>
      </c>
      <c r="D9" s="24">
        <v>231641</v>
      </c>
      <c r="E9" s="24">
        <v>8</v>
      </c>
      <c r="F9" s="24">
        <v>-7867492</v>
      </c>
      <c r="G9" s="24">
        <v>0</v>
      </c>
      <c r="H9" s="24">
        <v>-163269</v>
      </c>
      <c r="I9" s="24">
        <v>-1561972</v>
      </c>
      <c r="J9" s="24">
        <v>231</v>
      </c>
      <c r="K9" s="24">
        <v>0</v>
      </c>
      <c r="L9" s="25">
        <v>2124762</v>
      </c>
      <c r="M9" s="87">
        <f>IF(C9=0,,-F9/C9)</f>
        <v>0.6849865679809048</v>
      </c>
      <c r="N9" s="87">
        <f>IF(C9=0,,-I9/C9)</f>
        <v>0.13599376263264962</v>
      </c>
      <c r="O9" s="88">
        <f>IF(C9=0,,L9/C9)</f>
        <v>0.1849933155516705</v>
      </c>
    </row>
    <row r="10" spans="1:15" ht="11.25" customHeight="1">
      <c r="A10" s="60"/>
      <c r="B10" s="6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</row>
    <row r="11" spans="1:15" ht="11.25" customHeight="1">
      <c r="A11" s="101" t="s">
        <v>45</v>
      </c>
      <c r="B11" s="28">
        <f>B13-2</f>
        <v>2004</v>
      </c>
      <c r="C11" s="94">
        <v>57711</v>
      </c>
      <c r="D11" s="29">
        <v>1608</v>
      </c>
      <c r="E11" s="29">
        <v>0</v>
      </c>
      <c r="F11" s="29">
        <v>-48041</v>
      </c>
      <c r="G11" s="29">
        <v>0</v>
      </c>
      <c r="H11" s="29">
        <v>0</v>
      </c>
      <c r="I11" s="29">
        <v>5103</v>
      </c>
      <c r="J11" s="29">
        <v>0</v>
      </c>
      <c r="K11" s="29">
        <v>0</v>
      </c>
      <c r="L11" s="30">
        <v>16381</v>
      </c>
      <c r="M11" s="89">
        <f>IF(C11=0,,-F11/C11)</f>
        <v>0.8324409557969884</v>
      </c>
      <c r="N11" s="89">
        <f>IF(C11=0,,-I11/C11)</f>
        <v>-0.08842335083432967</v>
      </c>
      <c r="O11" s="90">
        <f>IF(C11=0,,L11/C11)</f>
        <v>0.2838453674342846</v>
      </c>
    </row>
    <row r="12" spans="1:15" ht="11.25" customHeight="1">
      <c r="A12" s="102"/>
      <c r="B12" s="18">
        <f>B13-1</f>
        <v>2005</v>
      </c>
      <c r="C12" s="19">
        <v>76376</v>
      </c>
      <c r="D12" s="20">
        <v>1530</v>
      </c>
      <c r="E12" s="20">
        <v>0</v>
      </c>
      <c r="F12" s="20">
        <v>-68615</v>
      </c>
      <c r="G12" s="20">
        <v>0</v>
      </c>
      <c r="H12" s="20">
        <v>0</v>
      </c>
      <c r="I12" s="20">
        <v>-192</v>
      </c>
      <c r="J12" s="20">
        <v>0</v>
      </c>
      <c r="K12" s="20">
        <v>0</v>
      </c>
      <c r="L12" s="21">
        <v>9099</v>
      </c>
      <c r="M12" s="85">
        <f>IF(C12=0,,-F12/C12)</f>
        <v>0.8983843092070808</v>
      </c>
      <c r="N12" s="85">
        <f>IF(C12=0,,-I12/C12)</f>
        <v>0.0025138787053524667</v>
      </c>
      <c r="O12" s="91">
        <f>IF(C12=0,,L12/C12)</f>
        <v>0.11913428302084425</v>
      </c>
    </row>
    <row r="13" spans="1:15" ht="11.25" customHeight="1">
      <c r="A13" s="103"/>
      <c r="B13" s="96">
        <v>2006</v>
      </c>
      <c r="C13" s="32">
        <v>51567</v>
      </c>
      <c r="D13" s="33">
        <v>2976</v>
      </c>
      <c r="E13" s="33">
        <v>0</v>
      </c>
      <c r="F13" s="33">
        <v>-86344</v>
      </c>
      <c r="G13" s="33">
        <v>0</v>
      </c>
      <c r="H13" s="33">
        <v>0</v>
      </c>
      <c r="I13" s="33">
        <v>-10398</v>
      </c>
      <c r="J13" s="33">
        <v>0</v>
      </c>
      <c r="K13" s="33">
        <v>0</v>
      </c>
      <c r="L13" s="34">
        <v>-42199</v>
      </c>
      <c r="M13" s="92">
        <f>IF(C13=0,,-F13/C13)</f>
        <v>1.67440417321155</v>
      </c>
      <c r="N13" s="92">
        <f>IF(C13=0,,-I13/C13)</f>
        <v>0.20164058409447902</v>
      </c>
      <c r="O13" s="93">
        <f>IF(C13=0,,L13/C13)</f>
        <v>-0.8183334302945683</v>
      </c>
    </row>
    <row r="14" spans="1:15" ht="11.25" customHeight="1">
      <c r="A14" s="101" t="s">
        <v>46</v>
      </c>
      <c r="B14" s="28">
        <f>B16-2</f>
        <v>2004</v>
      </c>
      <c r="C14" s="94">
        <v>1481702</v>
      </c>
      <c r="D14" s="29">
        <v>16330</v>
      </c>
      <c r="E14" s="29">
        <v>0</v>
      </c>
      <c r="F14" s="29">
        <v>-1164187</v>
      </c>
      <c r="G14" s="29">
        <v>0</v>
      </c>
      <c r="H14" s="29">
        <v>0</v>
      </c>
      <c r="I14" s="29">
        <v>-279754</v>
      </c>
      <c r="J14" s="29">
        <v>0</v>
      </c>
      <c r="K14" s="29">
        <v>0</v>
      </c>
      <c r="L14" s="30">
        <v>54091</v>
      </c>
      <c r="M14" s="89">
        <f>IF(C14=0,,-F14/C14)</f>
        <v>0.7857092721748368</v>
      </c>
      <c r="N14" s="89">
        <f>IF(C14=0,,-I14/C14)</f>
        <v>0.18880584624978572</v>
      </c>
      <c r="O14" s="90">
        <f>IF(C14=0,,L14/C14)</f>
        <v>0.03650599108322726</v>
      </c>
    </row>
    <row r="15" spans="1:15" ht="11.25" customHeight="1">
      <c r="A15" s="102"/>
      <c r="B15" s="18">
        <f>B16-1</f>
        <v>2005</v>
      </c>
      <c r="C15" s="19">
        <v>1812191</v>
      </c>
      <c r="D15" s="20">
        <v>14308</v>
      </c>
      <c r="E15" s="20">
        <v>0</v>
      </c>
      <c r="F15" s="20">
        <v>-1389723</v>
      </c>
      <c r="G15" s="20">
        <v>0</v>
      </c>
      <c r="H15" s="20">
        <v>0</v>
      </c>
      <c r="I15" s="20">
        <v>-339500</v>
      </c>
      <c r="J15" s="20">
        <v>0</v>
      </c>
      <c r="K15" s="20">
        <v>0</v>
      </c>
      <c r="L15" s="21">
        <v>97276</v>
      </c>
      <c r="M15" s="85">
        <f>IF(C15=0,,-F15/C15)</f>
        <v>0.7668744630119011</v>
      </c>
      <c r="N15" s="85">
        <f>IF(C15=0,,-I15/C15)</f>
        <v>0.18734228345687623</v>
      </c>
      <c r="O15" s="91">
        <f>IF(C15=0,,L15/C15)</f>
        <v>0.0536786685288692</v>
      </c>
    </row>
    <row r="16" spans="1:15" ht="11.25" customHeight="1">
      <c r="A16" s="103"/>
      <c r="B16" s="96">
        <v>2006</v>
      </c>
      <c r="C16" s="32">
        <v>1842218</v>
      </c>
      <c r="D16" s="33">
        <v>20029</v>
      </c>
      <c r="E16" s="33">
        <v>8</v>
      </c>
      <c r="F16" s="33">
        <v>-1262695</v>
      </c>
      <c r="G16" s="33">
        <v>0</v>
      </c>
      <c r="H16" s="33">
        <v>0</v>
      </c>
      <c r="I16" s="33">
        <v>-267307</v>
      </c>
      <c r="J16" s="33">
        <v>0</v>
      </c>
      <c r="K16" s="33">
        <v>0</v>
      </c>
      <c r="L16" s="34">
        <v>332253</v>
      </c>
      <c r="M16" s="92">
        <f>IF(C16=0,,-F16/C16)</f>
        <v>0.6854210522316034</v>
      </c>
      <c r="N16" s="92">
        <f>IF(C16=0,,-I16/C16)</f>
        <v>0.14510063412690571</v>
      </c>
      <c r="O16" s="93">
        <f>IF(C16=0,,L16/C16)</f>
        <v>0.18035487656726837</v>
      </c>
    </row>
    <row r="17" spans="1:15" ht="11.25" customHeight="1">
      <c r="A17" s="101" t="s">
        <v>47</v>
      </c>
      <c r="B17" s="28">
        <f>B19-2</f>
        <v>2004</v>
      </c>
      <c r="C17" s="94">
        <v>3357772</v>
      </c>
      <c r="D17" s="29">
        <v>89723</v>
      </c>
      <c r="E17" s="29">
        <v>0</v>
      </c>
      <c r="F17" s="29">
        <v>-2360923</v>
      </c>
      <c r="G17" s="29">
        <v>0</v>
      </c>
      <c r="H17" s="29">
        <v>0</v>
      </c>
      <c r="I17" s="29">
        <v>-352371</v>
      </c>
      <c r="J17" s="29">
        <v>0</v>
      </c>
      <c r="K17" s="29">
        <v>0</v>
      </c>
      <c r="L17" s="30">
        <v>734201</v>
      </c>
      <c r="M17" s="89">
        <f>IF(C17=0,,-F17/C17)</f>
        <v>0.7031218915399854</v>
      </c>
      <c r="N17" s="89">
        <f>IF(C17=0,,-I17/C17)</f>
        <v>0.10494190790798184</v>
      </c>
      <c r="O17" s="90">
        <f>IF(C17=0,,L17/C17)</f>
        <v>0.2186571929243558</v>
      </c>
    </row>
    <row r="18" spans="1:15" ht="11.25" customHeight="1">
      <c r="A18" s="102"/>
      <c r="B18" s="18">
        <f>B19-1</f>
        <v>2005</v>
      </c>
      <c r="C18" s="19">
        <v>3506960</v>
      </c>
      <c r="D18" s="20">
        <v>84375</v>
      </c>
      <c r="E18" s="20">
        <v>0</v>
      </c>
      <c r="F18" s="20">
        <v>-2519514</v>
      </c>
      <c r="G18" s="20">
        <v>0</v>
      </c>
      <c r="H18" s="20">
        <v>0</v>
      </c>
      <c r="I18" s="20">
        <v>-325172</v>
      </c>
      <c r="J18" s="20">
        <v>0</v>
      </c>
      <c r="K18" s="20">
        <v>0</v>
      </c>
      <c r="L18" s="21">
        <v>746649</v>
      </c>
      <c r="M18" s="85">
        <f>IF(C18=0,,-F18/C18)</f>
        <v>0.7184324885370805</v>
      </c>
      <c r="N18" s="85">
        <f>IF(C18=0,,-I18/C18)</f>
        <v>0.09272190158998106</v>
      </c>
      <c r="O18" s="91">
        <f>IF(C18=0,,L18/C18)</f>
        <v>0.2129049090950567</v>
      </c>
    </row>
    <row r="19" spans="1:15" ht="11.25" customHeight="1">
      <c r="A19" s="103"/>
      <c r="B19" s="96">
        <v>2006</v>
      </c>
      <c r="C19" s="32">
        <v>3603557</v>
      </c>
      <c r="D19" s="33">
        <v>88921</v>
      </c>
      <c r="E19" s="33">
        <v>0</v>
      </c>
      <c r="F19" s="33">
        <v>-2628255</v>
      </c>
      <c r="G19" s="33">
        <v>0</v>
      </c>
      <c r="H19" s="33">
        <v>0</v>
      </c>
      <c r="I19" s="33">
        <v>-333454</v>
      </c>
      <c r="J19" s="33">
        <v>0</v>
      </c>
      <c r="K19" s="33">
        <v>0</v>
      </c>
      <c r="L19" s="34">
        <v>730769</v>
      </c>
      <c r="M19" s="92">
        <f>IF(C19=0,,-F19/C19)</f>
        <v>0.7293501948213945</v>
      </c>
      <c r="N19" s="92">
        <f>IF(C19=0,,-I19/C19)</f>
        <v>0.09253468170477115</v>
      </c>
      <c r="O19" s="93">
        <f>IF(C19=0,,L19/C19)</f>
        <v>0.20279102009486738</v>
      </c>
    </row>
    <row r="20" spans="1:15" ht="11.25" customHeight="1">
      <c r="A20" s="101" t="s">
        <v>50</v>
      </c>
      <c r="B20" s="28">
        <f>B22-2</f>
        <v>2004</v>
      </c>
      <c r="C20" s="94">
        <v>3287362</v>
      </c>
      <c r="D20" s="29">
        <v>55408</v>
      </c>
      <c r="E20" s="29">
        <v>2495</v>
      </c>
      <c r="F20" s="29">
        <v>-2153594</v>
      </c>
      <c r="G20" s="29">
        <v>0</v>
      </c>
      <c r="H20" s="29">
        <v>-27958</v>
      </c>
      <c r="I20" s="29">
        <v>-533260</v>
      </c>
      <c r="J20" s="29">
        <v>-3117</v>
      </c>
      <c r="K20" s="29">
        <v>0</v>
      </c>
      <c r="L20" s="30">
        <v>627336</v>
      </c>
      <c r="M20" s="89">
        <f>IF(C20=0,,-F20/C20)</f>
        <v>0.6551131271822209</v>
      </c>
      <c r="N20" s="89">
        <f>IF(C20=0,,-I20/C20)</f>
        <v>0.16221517435560792</v>
      </c>
      <c r="O20" s="90">
        <f>IF(C20=0,,L20/C20)</f>
        <v>0.19083264940094824</v>
      </c>
    </row>
    <row r="21" spans="1:15" ht="11.25" customHeight="1">
      <c r="A21" s="102"/>
      <c r="B21" s="18">
        <f>B22-1</f>
        <v>2005</v>
      </c>
      <c r="C21" s="19">
        <v>3347473</v>
      </c>
      <c r="D21" s="20">
        <v>52909</v>
      </c>
      <c r="E21" s="20">
        <v>0</v>
      </c>
      <c r="F21" s="20">
        <v>-2146881</v>
      </c>
      <c r="G21" s="20">
        <v>0</v>
      </c>
      <c r="H21" s="20">
        <v>-136292</v>
      </c>
      <c r="I21" s="20">
        <v>-603285</v>
      </c>
      <c r="J21" s="20">
        <v>-10559</v>
      </c>
      <c r="K21" s="20">
        <v>0</v>
      </c>
      <c r="L21" s="21">
        <v>503365</v>
      </c>
      <c r="M21" s="85">
        <f>IF(C21=0,,-F21/C21)</f>
        <v>0.641343783803484</v>
      </c>
      <c r="N21" s="85">
        <f>IF(C21=0,,-I21/C21)</f>
        <v>0.180221020453339</v>
      </c>
      <c r="O21" s="91">
        <f>IF(C21=0,,L21/C21)</f>
        <v>0.1503716385464498</v>
      </c>
    </row>
    <row r="22" spans="1:15" ht="11.25" customHeight="1">
      <c r="A22" s="103"/>
      <c r="B22" s="96">
        <v>2006</v>
      </c>
      <c r="C22" s="32">
        <v>3373204</v>
      </c>
      <c r="D22" s="33">
        <v>66574</v>
      </c>
      <c r="E22" s="33">
        <v>0</v>
      </c>
      <c r="F22" s="33">
        <v>-2259971</v>
      </c>
      <c r="G22" s="33">
        <v>0</v>
      </c>
      <c r="H22" s="33">
        <v>-156753</v>
      </c>
      <c r="I22" s="33">
        <v>-603103</v>
      </c>
      <c r="J22" s="33">
        <v>-2101</v>
      </c>
      <c r="K22" s="33">
        <v>0</v>
      </c>
      <c r="L22" s="34">
        <v>417850</v>
      </c>
      <c r="M22" s="92">
        <f>IF(C22=0,,-F22/C22)</f>
        <v>0.6699775643572106</v>
      </c>
      <c r="N22" s="92">
        <f>IF(C22=0,,-I22/C22)</f>
        <v>0.17879232919206783</v>
      </c>
      <c r="O22" s="93">
        <f>IF(C22=0,,L22/C22)</f>
        <v>0.12387332636863943</v>
      </c>
    </row>
    <row r="23" spans="1:15" ht="11.25" customHeight="1">
      <c r="A23" s="101" t="s">
        <v>51</v>
      </c>
      <c r="B23" s="28">
        <f>B25-2</f>
        <v>2004</v>
      </c>
      <c r="C23" s="94">
        <v>73796</v>
      </c>
      <c r="D23" s="29">
        <v>1537</v>
      </c>
      <c r="E23" s="29">
        <v>0</v>
      </c>
      <c r="F23" s="29">
        <v>-42896</v>
      </c>
      <c r="G23" s="29">
        <v>0</v>
      </c>
      <c r="H23" s="29">
        <v>0</v>
      </c>
      <c r="I23" s="29">
        <v>-13486</v>
      </c>
      <c r="J23" s="29">
        <v>0</v>
      </c>
      <c r="K23" s="29">
        <v>0</v>
      </c>
      <c r="L23" s="30">
        <v>18951</v>
      </c>
      <c r="M23" s="89">
        <f>IF(C23=0,,-F23/C23)</f>
        <v>0.5812781180551791</v>
      </c>
      <c r="N23" s="89">
        <f>IF(C23=0,,-I23/C23)</f>
        <v>0.18274703235947748</v>
      </c>
      <c r="O23" s="90">
        <f>IF(C23=0,,L23/C23)</f>
        <v>0.25680253672285763</v>
      </c>
    </row>
    <row r="24" spans="1:15" ht="11.25" customHeight="1">
      <c r="A24" s="102"/>
      <c r="B24" s="18">
        <f>B25-1</f>
        <v>2005</v>
      </c>
      <c r="C24" s="19">
        <v>79873</v>
      </c>
      <c r="D24" s="20">
        <v>4101</v>
      </c>
      <c r="E24" s="20">
        <v>0</v>
      </c>
      <c r="F24" s="20">
        <v>-54215</v>
      </c>
      <c r="G24" s="20">
        <v>0</v>
      </c>
      <c r="H24" s="20">
        <v>0</v>
      </c>
      <c r="I24" s="20">
        <v>-12027</v>
      </c>
      <c r="J24" s="20">
        <v>0</v>
      </c>
      <c r="K24" s="20">
        <v>0</v>
      </c>
      <c r="L24" s="21">
        <v>17732</v>
      </c>
      <c r="M24" s="85">
        <f>IF(C24=0,,-F24/C24)</f>
        <v>0.6787650395002066</v>
      </c>
      <c r="N24" s="85">
        <f>IF(C24=0,,-I24/C24)</f>
        <v>0.15057654025765904</v>
      </c>
      <c r="O24" s="91">
        <f>IF(C24=0,,L24/C24)</f>
        <v>0.2220024288558086</v>
      </c>
    </row>
    <row r="25" spans="1:15" ht="11.25" customHeight="1">
      <c r="A25" s="103"/>
      <c r="B25" s="96">
        <v>2006</v>
      </c>
      <c r="C25" s="32">
        <v>90708</v>
      </c>
      <c r="D25" s="33">
        <v>5833</v>
      </c>
      <c r="E25" s="33">
        <v>0</v>
      </c>
      <c r="F25" s="33">
        <v>-61172</v>
      </c>
      <c r="G25" s="33">
        <v>0</v>
      </c>
      <c r="H25" s="33">
        <v>0</v>
      </c>
      <c r="I25" s="33">
        <v>-16316</v>
      </c>
      <c r="J25" s="33">
        <v>0</v>
      </c>
      <c r="K25" s="33">
        <v>0</v>
      </c>
      <c r="L25" s="34">
        <v>19053</v>
      </c>
      <c r="M25" s="92">
        <f>IF(C25=0,,-F25/C25)</f>
        <v>0.6743837368258588</v>
      </c>
      <c r="N25" s="92">
        <f>IF(C25=0,,-I25/C25)</f>
        <v>0.1798738810248269</v>
      </c>
      <c r="O25" s="93">
        <f>IF(C25=0,,L25/C25)</f>
        <v>0.21004762534726815</v>
      </c>
    </row>
    <row r="26" spans="1:15" ht="11.25" customHeight="1">
      <c r="A26" s="101" t="s">
        <v>54</v>
      </c>
      <c r="B26" s="28">
        <f>B28-2</f>
        <v>2004</v>
      </c>
      <c r="C26" s="94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89">
        <f>IF(C26=0,,-F26/C26)</f>
        <v>0</v>
      </c>
      <c r="N26" s="89">
        <f>IF(C26=0,,-I26/C26)</f>
        <v>0</v>
      </c>
      <c r="O26" s="90">
        <f>IF(C26=0,,L26/C26)</f>
        <v>0</v>
      </c>
    </row>
    <row r="27" spans="1:15" ht="11.25" customHeight="1">
      <c r="A27" s="102"/>
      <c r="B27" s="18">
        <f>B28-1</f>
        <v>2005</v>
      </c>
      <c r="C27" s="19">
        <v>-29</v>
      </c>
      <c r="D27" s="20">
        <v>0</v>
      </c>
      <c r="E27" s="20">
        <v>0</v>
      </c>
      <c r="F27" s="20">
        <v>-111</v>
      </c>
      <c r="G27" s="20">
        <v>0</v>
      </c>
      <c r="H27" s="20">
        <v>0</v>
      </c>
      <c r="I27" s="20">
        <v>-574</v>
      </c>
      <c r="J27" s="20">
        <v>0</v>
      </c>
      <c r="K27" s="20">
        <v>0</v>
      </c>
      <c r="L27" s="21">
        <v>-714</v>
      </c>
      <c r="M27" s="85">
        <f>IF(C27=0,,-F27/C27)</f>
        <v>-3.8275862068965516</v>
      </c>
      <c r="N27" s="85">
        <f>IF(C27=0,,-I27/C27)</f>
        <v>-19.79310344827586</v>
      </c>
      <c r="O27" s="91">
        <f>IF(C27=0,,L27/C27)</f>
        <v>24.620689655172413</v>
      </c>
    </row>
    <row r="28" spans="1:15" ht="11.25" customHeight="1">
      <c r="A28" s="103"/>
      <c r="B28" s="96">
        <v>2006</v>
      </c>
      <c r="C28" s="32">
        <v>27915</v>
      </c>
      <c r="D28" s="33">
        <v>778</v>
      </c>
      <c r="E28" s="33">
        <v>0</v>
      </c>
      <c r="F28" s="33">
        <v>-38317</v>
      </c>
      <c r="G28" s="33">
        <v>0</v>
      </c>
      <c r="H28" s="33">
        <v>0</v>
      </c>
      <c r="I28" s="33">
        <v>-5298</v>
      </c>
      <c r="J28" s="33">
        <v>0</v>
      </c>
      <c r="K28" s="33">
        <v>0</v>
      </c>
      <c r="L28" s="34">
        <v>-14922</v>
      </c>
      <c r="M28" s="92">
        <f>IF(C28=0,,-F28/C28)</f>
        <v>1.3726312018627977</v>
      </c>
      <c r="N28" s="92">
        <f>IF(C28=0,,-I28/C28)</f>
        <v>0.18979043524986566</v>
      </c>
      <c r="O28" s="93">
        <f>IF(C28=0,,L28/C28)</f>
        <v>-0.5345513164965072</v>
      </c>
    </row>
    <row r="29" spans="1:15" ht="11.25" customHeight="1">
      <c r="A29" s="101" t="s">
        <v>55</v>
      </c>
      <c r="B29" s="28">
        <f>B31-2</f>
        <v>2004</v>
      </c>
      <c r="C29" s="94">
        <v>3</v>
      </c>
      <c r="D29" s="29">
        <v>0</v>
      </c>
      <c r="E29" s="29">
        <v>209</v>
      </c>
      <c r="F29" s="29">
        <v>632</v>
      </c>
      <c r="G29" s="29">
        <v>0</v>
      </c>
      <c r="H29" s="29">
        <v>0</v>
      </c>
      <c r="I29" s="29">
        <v>-950</v>
      </c>
      <c r="J29" s="29">
        <v>0</v>
      </c>
      <c r="K29" s="29">
        <v>0</v>
      </c>
      <c r="L29" s="30">
        <v>-106</v>
      </c>
      <c r="M29" s="89">
        <f>IF(C29=0,,-F29/C29)</f>
        <v>-210.66666666666666</v>
      </c>
      <c r="N29" s="89">
        <f>IF(C29=0,,-I29/C29)</f>
        <v>316.6666666666667</v>
      </c>
      <c r="O29" s="90">
        <f>IF(C29=0,,L29/C29)</f>
        <v>-35.333333333333336</v>
      </c>
    </row>
    <row r="30" spans="1:15" ht="11.25" customHeight="1">
      <c r="A30" s="102"/>
      <c r="B30" s="18">
        <f>B31-1</f>
        <v>2005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  <c r="M30" s="85">
        <f>IF(C30=0,,-F30/C30)</f>
        <v>0</v>
      </c>
      <c r="N30" s="85">
        <f>IF(C30=0,,-I30/C30)</f>
        <v>0</v>
      </c>
      <c r="O30" s="91">
        <f>IF(C30=0,,L30/C30)</f>
        <v>0</v>
      </c>
    </row>
    <row r="31" spans="1:15" ht="11.25" customHeight="1">
      <c r="A31" s="103"/>
      <c r="B31" s="96">
        <v>2006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92">
        <f>IF(C31=0,,-F31/C31)</f>
        <v>0</v>
      </c>
      <c r="N31" s="92">
        <f>IF(C31=0,,-I31/C31)</f>
        <v>0</v>
      </c>
      <c r="O31" s="93">
        <f>IF(C31=0,,L31/C31)</f>
        <v>0</v>
      </c>
    </row>
    <row r="32" spans="1:15" ht="11.25" customHeight="1">
      <c r="A32" s="101" t="s">
        <v>63</v>
      </c>
      <c r="B32" s="28">
        <f>B34-2</f>
        <v>2004</v>
      </c>
      <c r="C32" s="94">
        <v>12346</v>
      </c>
      <c r="D32" s="29">
        <v>139</v>
      </c>
      <c r="E32" s="29">
        <v>0</v>
      </c>
      <c r="F32" s="29">
        <v>-16309</v>
      </c>
      <c r="G32" s="29">
        <v>0</v>
      </c>
      <c r="H32" s="29">
        <v>0</v>
      </c>
      <c r="I32" s="29">
        <v>-3485</v>
      </c>
      <c r="J32" s="29">
        <v>0</v>
      </c>
      <c r="K32" s="29">
        <v>0</v>
      </c>
      <c r="L32" s="30">
        <v>-7309</v>
      </c>
      <c r="M32" s="89">
        <f>IF(C32=0,,-F32/C32)</f>
        <v>1.3209946541389923</v>
      </c>
      <c r="N32" s="89">
        <f>IF(C32=0,,-I32/C32)</f>
        <v>0.2822776607808197</v>
      </c>
      <c r="O32" s="90">
        <f>IF(C32=0,,L32/C32)</f>
        <v>-0.5920136076462011</v>
      </c>
    </row>
    <row r="33" spans="1:15" ht="11.25" customHeight="1">
      <c r="A33" s="102"/>
      <c r="B33" s="18">
        <f>B34-1</f>
        <v>2005</v>
      </c>
      <c r="C33" s="19">
        <v>24353</v>
      </c>
      <c r="D33" s="20">
        <v>446</v>
      </c>
      <c r="E33" s="20">
        <v>0</v>
      </c>
      <c r="F33" s="20">
        <v>-16868</v>
      </c>
      <c r="G33" s="20">
        <v>0</v>
      </c>
      <c r="H33" s="20">
        <v>0</v>
      </c>
      <c r="I33" s="20">
        <v>-7390</v>
      </c>
      <c r="J33" s="20">
        <v>0</v>
      </c>
      <c r="K33" s="20">
        <v>0</v>
      </c>
      <c r="L33" s="21">
        <v>541</v>
      </c>
      <c r="M33" s="85">
        <f>IF(C33=0,,-F33/C33)</f>
        <v>0.6926456699379954</v>
      </c>
      <c r="N33" s="85">
        <f>IF(C33=0,,-I33/C33)</f>
        <v>0.30345337330103067</v>
      </c>
      <c r="O33" s="91">
        <f>IF(C33=0,,L33/C33)</f>
        <v>0.022214922186178293</v>
      </c>
    </row>
    <row r="34" spans="1:15" ht="11.25" customHeight="1">
      <c r="A34" s="103"/>
      <c r="B34" s="96">
        <v>2006</v>
      </c>
      <c r="C34" s="32">
        <v>78178</v>
      </c>
      <c r="D34" s="33">
        <v>1561</v>
      </c>
      <c r="E34" s="33">
        <v>0</v>
      </c>
      <c r="F34" s="33">
        <v>-62996</v>
      </c>
      <c r="G34" s="33">
        <v>0</v>
      </c>
      <c r="H34" s="33">
        <v>0</v>
      </c>
      <c r="I34" s="33">
        <v>-20039</v>
      </c>
      <c r="J34" s="33">
        <v>0</v>
      </c>
      <c r="K34" s="33">
        <v>0</v>
      </c>
      <c r="L34" s="34">
        <v>-3296</v>
      </c>
      <c r="M34" s="92">
        <f>IF(C34=0,,-F34/C34)</f>
        <v>0.8058021438256286</v>
      </c>
      <c r="N34" s="92">
        <f>IF(C34=0,,-I34/C34)</f>
        <v>0.25632530891043515</v>
      </c>
      <c r="O34" s="93">
        <f>IF(C34=0,,L34/C34)</f>
        <v>-0.04216019852132313</v>
      </c>
    </row>
    <row r="35" spans="1:15" ht="11.25" customHeight="1">
      <c r="A35" s="101" t="s">
        <v>56</v>
      </c>
      <c r="B35" s="28">
        <f>B37-2</f>
        <v>2004</v>
      </c>
      <c r="C35" s="94">
        <v>2273050</v>
      </c>
      <c r="D35" s="29">
        <v>44632</v>
      </c>
      <c r="E35" s="29">
        <v>0</v>
      </c>
      <c r="F35" s="29">
        <v>-1469497</v>
      </c>
      <c r="G35" s="29">
        <v>0</v>
      </c>
      <c r="H35" s="29">
        <v>-5610</v>
      </c>
      <c r="I35" s="29">
        <v>-288850</v>
      </c>
      <c r="J35" s="29">
        <v>-19330</v>
      </c>
      <c r="K35" s="29">
        <v>0</v>
      </c>
      <c r="L35" s="30">
        <v>534395</v>
      </c>
      <c r="M35" s="89">
        <f>IF(C35=0,,-F35/C35)</f>
        <v>0.6464868788632014</v>
      </c>
      <c r="N35" s="89">
        <f>IF(C35=0,,-I35/C35)</f>
        <v>0.12707595521435955</v>
      </c>
      <c r="O35" s="90">
        <f>IF(C35=0,,L35/C35)</f>
        <v>0.2351004157409648</v>
      </c>
    </row>
    <row r="36" spans="1:15" ht="11.25" customHeight="1">
      <c r="A36" s="102"/>
      <c r="B36" s="18">
        <f>B37-1</f>
        <v>2005</v>
      </c>
      <c r="C36" s="19">
        <v>2328591</v>
      </c>
      <c r="D36" s="20">
        <v>32762</v>
      </c>
      <c r="E36" s="20">
        <v>0</v>
      </c>
      <c r="F36" s="20">
        <v>-1704166</v>
      </c>
      <c r="G36" s="20">
        <v>0</v>
      </c>
      <c r="H36" s="20">
        <v>-6651</v>
      </c>
      <c r="I36" s="20">
        <v>-308697</v>
      </c>
      <c r="J36" s="20">
        <v>-12633</v>
      </c>
      <c r="K36" s="20">
        <v>0</v>
      </c>
      <c r="L36" s="21">
        <v>329206</v>
      </c>
      <c r="M36" s="85">
        <f>IF(C36=0,,-F36/C36)</f>
        <v>0.7318442783640408</v>
      </c>
      <c r="N36" s="85">
        <f>IF(C36=0,,-I36/C36)</f>
        <v>0.13256814958058327</v>
      </c>
      <c r="O36" s="91">
        <f>IF(C36=0,,L36/C36)</f>
        <v>0.14137562156686168</v>
      </c>
    </row>
    <row r="37" spans="1:15" ht="11.25" customHeight="1">
      <c r="A37" s="103"/>
      <c r="B37" s="96">
        <v>2006</v>
      </c>
      <c r="C37" s="32">
        <v>2366868</v>
      </c>
      <c r="D37" s="33">
        <v>44066</v>
      </c>
      <c r="E37" s="33">
        <v>0</v>
      </c>
      <c r="F37" s="33">
        <v>-1436855</v>
      </c>
      <c r="G37" s="33">
        <v>0</v>
      </c>
      <c r="H37" s="33">
        <v>-6516</v>
      </c>
      <c r="I37" s="33">
        <v>-296866</v>
      </c>
      <c r="J37" s="33">
        <v>2332</v>
      </c>
      <c r="K37" s="33">
        <v>0</v>
      </c>
      <c r="L37" s="34">
        <v>673029</v>
      </c>
      <c r="M37" s="92">
        <f>IF(C37=0,,-F37/C37)</f>
        <v>0.607070187268576</v>
      </c>
      <c r="N37" s="92">
        <f>IF(C37=0,,-I37/C37)</f>
        <v>0.12542566801359434</v>
      </c>
      <c r="O37" s="93">
        <f>IF(C37=0,,L37/C37)</f>
        <v>0.2843542605671292</v>
      </c>
    </row>
    <row r="38" spans="1:15" ht="11.25" customHeight="1">
      <c r="A38" s="101" t="s">
        <v>57</v>
      </c>
      <c r="B38" s="28">
        <f>B40-2</f>
        <v>2004</v>
      </c>
      <c r="C38" s="94">
        <v>16913</v>
      </c>
      <c r="D38" s="29">
        <v>297</v>
      </c>
      <c r="E38" s="29">
        <v>5000</v>
      </c>
      <c r="F38" s="29">
        <v>-8257</v>
      </c>
      <c r="G38" s="29">
        <v>0</v>
      </c>
      <c r="H38" s="29">
        <v>0</v>
      </c>
      <c r="I38" s="29">
        <v>-6664</v>
      </c>
      <c r="J38" s="29">
        <v>0</v>
      </c>
      <c r="K38" s="29">
        <v>0</v>
      </c>
      <c r="L38" s="30">
        <v>7289</v>
      </c>
      <c r="M38" s="89">
        <f>IF(C38=0,,-F38/C38)</f>
        <v>0.4882043398569148</v>
      </c>
      <c r="N38" s="89">
        <f>IF(C38=0,,-I38/C38)</f>
        <v>0.3940164370602495</v>
      </c>
      <c r="O38" s="90">
        <f>IF(C38=0,,L38/C38)</f>
        <v>0.43097025956364926</v>
      </c>
    </row>
    <row r="39" spans="1:15" ht="11.25" customHeight="1">
      <c r="A39" s="102"/>
      <c r="B39" s="18">
        <f>B40-1</f>
        <v>2005</v>
      </c>
      <c r="C39" s="19">
        <v>33025</v>
      </c>
      <c r="D39" s="20">
        <v>350</v>
      </c>
      <c r="E39" s="20">
        <v>0</v>
      </c>
      <c r="F39" s="20">
        <v>-21707</v>
      </c>
      <c r="G39" s="20">
        <v>0</v>
      </c>
      <c r="H39" s="20">
        <v>0</v>
      </c>
      <c r="I39" s="20">
        <v>-11671</v>
      </c>
      <c r="J39" s="20">
        <v>0</v>
      </c>
      <c r="K39" s="20">
        <v>0</v>
      </c>
      <c r="L39" s="21">
        <v>-3</v>
      </c>
      <c r="M39" s="85">
        <f>IF(C39=0,,-F39/C39)</f>
        <v>0.6572899318697956</v>
      </c>
      <c r="N39" s="85">
        <f>IF(C39=0,,-I39/C39)</f>
        <v>0.3533989401968206</v>
      </c>
      <c r="O39" s="91">
        <f>IF(C39=0,,L39/C39)</f>
        <v>-9.084027252081756E-05</v>
      </c>
    </row>
    <row r="40" spans="1:15" ht="11.25" customHeight="1">
      <c r="A40" s="103"/>
      <c r="B40" s="96">
        <v>2006</v>
      </c>
      <c r="C40" s="32">
        <v>51400</v>
      </c>
      <c r="D40" s="33">
        <v>903</v>
      </c>
      <c r="E40" s="33">
        <v>0</v>
      </c>
      <c r="F40" s="33">
        <v>-30887</v>
      </c>
      <c r="G40" s="33">
        <v>0</v>
      </c>
      <c r="H40" s="33">
        <v>0</v>
      </c>
      <c r="I40" s="33">
        <v>-9191</v>
      </c>
      <c r="J40" s="33">
        <v>0</v>
      </c>
      <c r="K40" s="33">
        <v>0</v>
      </c>
      <c r="L40" s="34">
        <v>12225</v>
      </c>
      <c r="M40" s="92">
        <f>IF(C40=0,,-F40/C40)</f>
        <v>0.6009143968871595</v>
      </c>
      <c r="N40" s="92">
        <f>IF(C40=0,,-I40/C40)</f>
        <v>0.17881322957198442</v>
      </c>
      <c r="O40" s="93">
        <f>IF(C40=0,,L40/C40)</f>
        <v>0.23784046692607003</v>
      </c>
    </row>
  </sheetData>
  <mergeCells count="11">
    <mergeCell ref="A32:A34"/>
    <mergeCell ref="A35:A37"/>
    <mergeCell ref="A38:A40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2006-04-21T12:06:10Z</cp:lastPrinted>
  <dcterms:created xsi:type="dcterms:W3CDTF">1996-10-14T23:33:28Z</dcterms:created>
  <dcterms:modified xsi:type="dcterms:W3CDTF">2009-05-05T07:44:45Z</dcterms:modified>
  <cp:category/>
  <cp:version/>
  <cp:contentType/>
  <cp:contentStatus/>
</cp:coreProperties>
</file>