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20" yWindow="900" windowWidth="11190" windowHeight="8700" tabRatio="596" firstSheet="55" activeTab="59"/>
  </bookViews>
  <sheets>
    <sheet name="AFA Liv" sheetId="1" r:id="rId1"/>
    <sheet name="Alecta" sheetId="2" r:id="rId2"/>
    <sheet name="Allm Änke- &amp; Pupillk" sheetId="3" r:id="rId3"/>
    <sheet name="AMF Pension" sheetId="4" r:id="rId4"/>
    <sheet name="Aspis Liv" sheetId="5" r:id="rId5"/>
    <sheet name="Avanza Pension" sheetId="6" r:id="rId6"/>
    <sheet name="Bliwa" sheetId="7" r:id="rId7"/>
    <sheet name="Danica Fond" sheetId="8" r:id="rId8"/>
    <sheet name="FL Gruppförs" sheetId="9" r:id="rId9"/>
    <sheet name="FL Livförs" sheetId="10" r:id="rId10"/>
    <sheet name="Folksam Fondförs" sheetId="11" r:id="rId11"/>
    <sheet name="Folksam Liv" sheetId="12" r:id="rId12"/>
    <sheet name="Folksam LO Fondförs" sheetId="13" r:id="rId13"/>
    <sheet name="Handelsbanken Liv" sheetId="14" r:id="rId14"/>
    <sheet name="Holmia Liv" sheetId="15" r:id="rId15"/>
    <sheet name="If Liv" sheetId="16" r:id="rId16"/>
    <sheet name="KP Fondförsäkring" sheetId="17" r:id="rId17"/>
    <sheet name="KPA Fondförs" sheetId="18" r:id="rId18"/>
    <sheet name="KPA Livförs" sheetId="19" r:id="rId19"/>
    <sheet name="KPA Pensionförs" sheetId="20" r:id="rId20"/>
    <sheet name="LF  Fondliv" sheetId="21" r:id="rId21"/>
    <sheet name="LF  Liv" sheetId="22" r:id="rId22"/>
    <sheet name="LRF Liv" sheetId="23" r:id="rId23"/>
    <sheet name="Moderna Liv" sheetId="24" r:id="rId24"/>
    <sheet name="Nordea L &amp; P" sheetId="25" r:id="rId25"/>
    <sheet name="Nordea Liv I" sheetId="26" r:id="rId26"/>
    <sheet name="Nordnet Pension" sheetId="27" r:id="rId27"/>
    <sheet name="PP Pension Fond" sheetId="28" r:id="rId28"/>
    <sheet name="Revios" sheetId="29" r:id="rId29"/>
    <sheet name="Robur Förs" sheetId="30" r:id="rId30"/>
    <sheet name="SAFE Liv" sheetId="31" r:id="rId31"/>
    <sheet name="SalusAn Gr" sheetId="32" r:id="rId32"/>
    <sheet name="SalusAn Liv" sheetId="33" r:id="rId33"/>
    <sheet name="SEB TL Fond" sheetId="34" r:id="rId34"/>
    <sheet name="SEB TL Gla" sheetId="35" r:id="rId35"/>
    <sheet name="SEB TL Nya" sheetId="36" r:id="rId36"/>
    <sheet name="Skandia" sheetId="37" r:id="rId37"/>
    <sheet name="Skandia Liv" sheetId="38" r:id="rId38"/>
    <sheet name="SPP Liv" sheetId="39" r:id="rId39"/>
    <sheet name="SPP Liv Fond" sheetId="40" r:id="rId40"/>
    <sheet name="SvBr Liv" sheetId="41" r:id="rId41"/>
    <sheet name="Sum Livförsäkringsbolag" sheetId="42" r:id="rId42"/>
    <sheet name="PK ABB" sheetId="43" r:id="rId43"/>
    <sheet name="PK APK" sheetId="44" r:id="rId44"/>
    <sheet name="PK FPK" sheetId="45" r:id="rId45"/>
    <sheet name="PK FSO" sheetId="46" r:id="rId46"/>
    <sheet name="PK KP" sheetId="47" r:id="rId47"/>
    <sheet name="PK KPK" sheetId="48" r:id="rId48"/>
    <sheet name="PK Kyrkan" sheetId="49" r:id="rId49"/>
    <sheet name="PK Posten" sheetId="50" r:id="rId50"/>
    <sheet name="PK PP Pens." sheetId="51" r:id="rId51"/>
    <sheet name="PK PSA" sheetId="52" r:id="rId52"/>
    <sheet name="PK PSF" sheetId="53" r:id="rId53"/>
    <sheet name="PK SHB" sheetId="54" r:id="rId54"/>
    <sheet name="PK SPK" sheetId="55" r:id="rId55"/>
    <sheet name="PK Volvo" sheetId="56" r:id="rId56"/>
    <sheet name="Sum Pensionskassa" sheetId="57" r:id="rId57"/>
    <sheet name="PPM" sheetId="58" r:id="rId58"/>
    <sheet name="Sum Myndigheter" sheetId="59" r:id="rId59"/>
    <sheet name="Sum Samtliga bolag" sheetId="60" r:id="rId60"/>
  </sheets>
  <definedNames>
    <definedName name="TagSwitch">#REF!</definedName>
  </definedNames>
  <calcPr fullCalcOnLoad="1" refMode="R1C1"/>
</workbook>
</file>

<file path=xl/sharedStrings.xml><?xml version="1.0" encoding="utf-8"?>
<sst xmlns="http://schemas.openxmlformats.org/spreadsheetml/2006/main" count="4320" uniqueCount="180">
  <si>
    <t>Bolagets firma</t>
  </si>
  <si>
    <t>Org nr</t>
  </si>
  <si>
    <t>REDOGÖRELSE - LIV</t>
  </si>
  <si>
    <t>Belopp i tkr</t>
  </si>
  <si>
    <t>RESULTATREDOVISNING</t>
  </si>
  <si>
    <t xml:space="preserve"> 1    Premieinkomst f.e.r</t>
  </si>
  <si>
    <t xml:space="preserve"> 2    Kapitalavkastning, intäkter</t>
  </si>
  <si>
    <t xml:space="preserve"> 3   Orealiserade vinster på placeringstillgångar</t>
  </si>
  <si>
    <t xml:space="preserve"> 3b  Värdeökning på övriga placeringstillgångar</t>
  </si>
  <si>
    <t xml:space="preserve"> 4    Övriga tekniska intäkter f.e.r</t>
  </si>
  <si>
    <t xml:space="preserve"> 5    Försäkringsersättningar f.e.r</t>
  </si>
  <si>
    <t xml:space="preserve">         -varav Före avgiven återförsäkring</t>
  </si>
  <si>
    <t xml:space="preserve">         -varav Återförsäkrares andel</t>
  </si>
  <si>
    <t xml:space="preserve"> 7    Återbäring och rabatter f.e.r</t>
  </si>
  <si>
    <t xml:space="preserve"> 8    Driftskostnader</t>
  </si>
  <si>
    <t xml:space="preserve"> 9    Kapitalavkastning, kostnader</t>
  </si>
  <si>
    <t>10   Orealiserade förluster på placeringstillgångar</t>
  </si>
  <si>
    <t>12   Övriga tekniska kostnader f.e.r</t>
  </si>
  <si>
    <t>14   Försäkringsrörelsens tekniska resultat (1 :13)</t>
  </si>
  <si>
    <t>Icke-teknisk redovisning</t>
  </si>
  <si>
    <t>15   Kapitalavkastning, intäkter</t>
  </si>
  <si>
    <t>16   Orealisterade vinster på placeringstillgångar</t>
  </si>
  <si>
    <t>18   Kapitalavkastning, kostnader</t>
  </si>
  <si>
    <t>19   Orealiserade förluster på placeringstillgångar</t>
  </si>
  <si>
    <t>20   Övriga intäkter</t>
  </si>
  <si>
    <t>21   Övriga kostnader</t>
  </si>
  <si>
    <t>22   Bankrörelsens resultat</t>
  </si>
  <si>
    <t>23   Extraordinära intäkter</t>
  </si>
  <si>
    <t>24   Extraordinära kostnader</t>
  </si>
  <si>
    <t>26   Bokslutsdispositioner</t>
  </si>
  <si>
    <t>27   Resultat före skatt  (25 + 26)</t>
  </si>
  <si>
    <t>28   Skatt på årets resultat</t>
  </si>
  <si>
    <t>29   Övriga skatter</t>
  </si>
  <si>
    <t>30   Minoritetens andel av årets resultat</t>
  </si>
  <si>
    <t>31   Årets resultat  (27 : 30)</t>
  </si>
  <si>
    <t xml:space="preserve"> 3a  Värdeökning av placeringstillgångar för vilka </t>
  </si>
  <si>
    <t xml:space="preserve">       livförsäkringstagaren bär placeringsrisk</t>
  </si>
  <si>
    <t xml:space="preserve"> 6    Förändring i andra försäkringstekniska </t>
  </si>
  <si>
    <t xml:space="preserve">25   Resultat före bokslutsdispositioner och skatt </t>
  </si>
  <si>
    <t xml:space="preserve">      avsättningar f.e.r</t>
  </si>
  <si>
    <t xml:space="preserve">11   Värdeminskning av placeringstillgångar för vilka </t>
  </si>
  <si>
    <t xml:space="preserve">17   Kapitalavkastning överförd från försäkringsrörelsen </t>
  </si>
  <si>
    <t xml:space="preserve">      (från rad 13 teknisk redovisning)</t>
  </si>
  <si>
    <t xml:space="preserve">       (14 : 24)</t>
  </si>
  <si>
    <t xml:space="preserve">13   Kapitalavkastning överförd till finansrörelsen </t>
  </si>
  <si>
    <t xml:space="preserve">       (till rad 17 icke-teknisk redovisning)</t>
  </si>
  <si>
    <t>Totalt</t>
  </si>
  <si>
    <t>risker</t>
  </si>
  <si>
    <t>Svenska</t>
  </si>
  <si>
    <t>Utländska</t>
  </si>
  <si>
    <t>Teknisk redovisning</t>
  </si>
  <si>
    <t>E.</t>
  </si>
  <si>
    <t>F.</t>
  </si>
  <si>
    <t>G.</t>
  </si>
  <si>
    <t>H.</t>
  </si>
  <si>
    <t>I.</t>
  </si>
  <si>
    <t xml:space="preserve">Mottagen </t>
  </si>
  <si>
    <t>återförsäkring</t>
  </si>
  <si>
    <t>M.å. varav</t>
  </si>
  <si>
    <t xml:space="preserve">utländska </t>
  </si>
  <si>
    <t>Period</t>
  </si>
  <si>
    <t>¤F125536</t>
  </si>
  <si>
    <t>¤F125537</t>
  </si>
  <si>
    <t>AFA Liv</t>
  </si>
  <si>
    <t>502000-9659</t>
  </si>
  <si>
    <t>Alecta</t>
  </si>
  <si>
    <t>502014-6865</t>
  </si>
  <si>
    <t>Allm Änke- &amp; Pupillk</t>
  </si>
  <si>
    <t>502000-5202</t>
  </si>
  <si>
    <t>AMF Pension</t>
  </si>
  <si>
    <t>502033-2259</t>
  </si>
  <si>
    <t>Aspis Liv</t>
  </si>
  <si>
    <t>516406-0203</t>
  </si>
  <si>
    <t>Avanza Pension</t>
  </si>
  <si>
    <t>516401-6775</t>
  </si>
  <si>
    <t>Bliwa</t>
  </si>
  <si>
    <t>502006-6329</t>
  </si>
  <si>
    <t>Danica Fond</t>
  </si>
  <si>
    <t>516401-6643</t>
  </si>
  <si>
    <t>FL Gruppförs</t>
  </si>
  <si>
    <t>516401-6569</t>
  </si>
  <si>
    <t>FL Livförs</t>
  </si>
  <si>
    <t>516401-8201</t>
  </si>
  <si>
    <t>Folksam Fondförs</t>
  </si>
  <si>
    <t>516401-8607</t>
  </si>
  <si>
    <t>Folksam Liv</t>
  </si>
  <si>
    <t>502006-1585</t>
  </si>
  <si>
    <t>Folksam LO Fondförs</t>
  </si>
  <si>
    <t>516401-6619</t>
  </si>
  <si>
    <t>Handelsbanken Liv</t>
  </si>
  <si>
    <t>516401-8284</t>
  </si>
  <si>
    <t>Holmia Liv</t>
  </si>
  <si>
    <t>516401-6510</t>
  </si>
  <si>
    <t>If Liv</t>
  </si>
  <si>
    <t>516406-0252</t>
  </si>
  <si>
    <t>KP Fondförsäkring</t>
  </si>
  <si>
    <t>516401-6676</t>
  </si>
  <si>
    <t>KPA Fondförs</t>
  </si>
  <si>
    <t>516401-6650</t>
  </si>
  <si>
    <t>KPA Livförs</t>
  </si>
  <si>
    <t>502010-3502</t>
  </si>
  <si>
    <t>KPA Pensionförs</t>
  </si>
  <si>
    <t>516401-6544</t>
  </si>
  <si>
    <t>LF  Fondliv</t>
  </si>
  <si>
    <t>516401-8219</t>
  </si>
  <si>
    <t>LF  Liv</t>
  </si>
  <si>
    <t>516401-6627</t>
  </si>
  <si>
    <t>LRF Liv</t>
  </si>
  <si>
    <t>516401-8052</t>
  </si>
  <si>
    <t>Moderna Liv</t>
  </si>
  <si>
    <t>516401-6718</t>
  </si>
  <si>
    <t>Nordea L &amp; P</t>
  </si>
  <si>
    <t>516401-6759</t>
  </si>
  <si>
    <t>Nordea Liv I</t>
  </si>
  <si>
    <t>516401-8508</t>
  </si>
  <si>
    <t>Nordnet Pension</t>
  </si>
  <si>
    <t>516406-0286</t>
  </si>
  <si>
    <t>PP Pension Fond</t>
  </si>
  <si>
    <t>516406-0237</t>
  </si>
  <si>
    <t>Revios</t>
  </si>
  <si>
    <t>502018-7695</t>
  </si>
  <si>
    <t>Robur Förs</t>
  </si>
  <si>
    <t>516401-8292</t>
  </si>
  <si>
    <t>SAFE Liv</t>
  </si>
  <si>
    <t>516401-6783</t>
  </si>
  <si>
    <t>SalusAn Gr</t>
  </si>
  <si>
    <t>516401-8342</t>
  </si>
  <si>
    <t>SalusAn Liv</t>
  </si>
  <si>
    <t>516401-8573</t>
  </si>
  <si>
    <t>SEB TL Fond</t>
  </si>
  <si>
    <t>516401-8243</t>
  </si>
  <si>
    <t>SEB TL Gla</t>
  </si>
  <si>
    <t>516401-6536</t>
  </si>
  <si>
    <t>SEB TL Nya</t>
  </si>
  <si>
    <t>516401-6528</t>
  </si>
  <si>
    <t>Skandia</t>
  </si>
  <si>
    <t>502017-3083</t>
  </si>
  <si>
    <t>Skandia Liv</t>
  </si>
  <si>
    <t>502019-6365</t>
  </si>
  <si>
    <t>SPP Liv</t>
  </si>
  <si>
    <t>516401-8524</t>
  </si>
  <si>
    <t>SPP Liv Fond</t>
  </si>
  <si>
    <t>516401-8599</t>
  </si>
  <si>
    <t>SvBr Liv</t>
  </si>
  <si>
    <t>516401-6692</t>
  </si>
  <si>
    <t>Livförsäkringsbolag</t>
  </si>
  <si>
    <t>-</t>
  </si>
  <si>
    <t>PK ABB</t>
  </si>
  <si>
    <t>878000-0124</t>
  </si>
  <si>
    <t>PK APK</t>
  </si>
  <si>
    <t>802004-8008</t>
  </si>
  <si>
    <t>PK FPK</t>
  </si>
  <si>
    <t>802005-6142</t>
  </si>
  <si>
    <t>PK FSO</t>
  </si>
  <si>
    <t>816400-4114</t>
  </si>
  <si>
    <t>PK KP</t>
  </si>
  <si>
    <t>802005-5540</t>
  </si>
  <si>
    <t>PK KPK</t>
  </si>
  <si>
    <t>802005-5631</t>
  </si>
  <si>
    <t>PK Kyrkan</t>
  </si>
  <si>
    <t>816400-4155</t>
  </si>
  <si>
    <t>PK Posten</t>
  </si>
  <si>
    <t>816400-4163</t>
  </si>
  <si>
    <t>PK PP Pens.</t>
  </si>
  <si>
    <t>802005-5573</t>
  </si>
  <si>
    <t>PK PSA</t>
  </si>
  <si>
    <t>802005-5730</t>
  </si>
  <si>
    <t>PK PSF</t>
  </si>
  <si>
    <t>802005-5748</t>
  </si>
  <si>
    <t>PK SHB</t>
  </si>
  <si>
    <t>802005-5565</t>
  </si>
  <si>
    <t>PK SPK</t>
  </si>
  <si>
    <t>802005-5581</t>
  </si>
  <si>
    <t>PK Volvo</t>
  </si>
  <si>
    <t>816400-4056</t>
  </si>
  <si>
    <t>Pensionskassa</t>
  </si>
  <si>
    <t>PPM</t>
  </si>
  <si>
    <t>202100-5034</t>
  </si>
  <si>
    <t>Myndigheter</t>
  </si>
  <si>
    <t>Samtliga bolag</t>
  </si>
</sst>
</file>

<file path=xl/styles.xml><?xml version="1.0" encoding="utf-8"?>
<styleSheet xmlns="http://schemas.openxmlformats.org/spreadsheetml/2006/main">
  <numFmts count="6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EK&quot;;\-#,##0\ &quot;SEK&quot;"/>
    <numFmt numFmtId="173" formatCode="#,##0\ &quot;SEK&quot;;[Red]\-#,##0\ &quot;SEK&quot;"/>
    <numFmt numFmtId="174" formatCode="#,##0.00\ &quot;SEK&quot;;\-#,##0.00\ &quot;SEK&quot;"/>
    <numFmt numFmtId="175" formatCode="#,##0.00\ &quot;SEK&quot;;[Red]\-#,##0.00\ &quot;SEK&quot;"/>
    <numFmt numFmtId="176" formatCode="_-* #,##0\ &quot;SEK&quot;_-;\-* #,##0\ &quot;SEK&quot;_-;_-* &quot;-&quot;\ &quot;SEK&quot;_-;_-@_-"/>
    <numFmt numFmtId="177" formatCode="_-* #,##0\ _S_E_K_-;\-* #,##0\ _S_E_K_-;_-* &quot;-&quot;\ _S_E_K_-;_-@_-"/>
    <numFmt numFmtId="178" formatCode="_-* #,##0.00\ &quot;SEK&quot;_-;\-* #,##0.00\ &quot;SEK&quot;_-;_-* &quot;-&quot;??\ &quot;SEK&quot;_-;_-@_-"/>
    <numFmt numFmtId="179" formatCode="_-* #,##0.00\ _S_E_K_-;\-* #,##0.00\ _S_E_K_-;_-* &quot;-&quot;??\ _S_E_K_-;_-@_-"/>
    <numFmt numFmtId="180" formatCode="yymmdd"/>
    <numFmt numFmtId="181" formatCode="#,##0;&quot;-&quot;#,##0"/>
    <numFmt numFmtId="182" formatCode="#,##0;[Red]&quot;-&quot;#,##0"/>
    <numFmt numFmtId="183" formatCode="#,##0.00;&quot;-&quot;#,##0.00"/>
    <numFmt numFmtId="184" formatCode="#,##0.00;[Red]&quot;-&quot;#,##0.00"/>
    <numFmt numFmtId="185" formatCode="yy\-m\-d"/>
    <numFmt numFmtId="186" formatCode="d\-mmm\-yy"/>
    <numFmt numFmtId="187" formatCode="d\-mmm"/>
    <numFmt numFmtId="188" formatCode="h\.mm\ AM/PM"/>
    <numFmt numFmtId="189" formatCode="h\.mm\.ss\ AM/PM"/>
    <numFmt numFmtId="190" formatCode="h\.mm"/>
    <numFmt numFmtId="191" formatCode="h\.mm\.ss"/>
    <numFmt numFmtId="192" formatCode="yy\-m\-d\ h\.mm"/>
    <numFmt numFmtId="193" formatCode="0%*100"/>
    <numFmt numFmtId="194" formatCode="\100*0%"/>
    <numFmt numFmtId="195" formatCode="0.00*100"/>
    <numFmt numFmtId="196" formatCode="0.0%"/>
    <numFmt numFmtId="197" formatCode="?"/>
    <numFmt numFmtId="198" formatCode="d/mmm"/>
    <numFmt numFmtId="199" formatCode="######\-####"/>
    <numFmt numFmtId="200" formatCode="#\ ###\ ##0"/>
    <numFmt numFmtId="201" formatCode="#,###,##0"/>
    <numFmt numFmtId="202" formatCode="_-* #,##0.000\ _k_r_-;\-* #,##0.000\ _k_r_-;_-* &quot;-&quot;??\ _k_r_-;_-@_-"/>
    <numFmt numFmtId="203" formatCode="_-* #,##0.0\ _k_r_-;\-* #,##0.0\ _k_r_-;_-* &quot;-&quot;??\ _k_r_-;_-@_-"/>
    <numFmt numFmtId="204" formatCode="_-* #,##0\ _k_r_-;\-* #,##0\ _k_r_-;_-* &quot;-&quot;??\ _k_r_-;_-@_-"/>
    <numFmt numFmtId="205" formatCode="#,##0_);\(#,##0\)"/>
    <numFmt numFmtId="206" formatCode="#,##0_);[Red]\(#,##0\)"/>
    <numFmt numFmtId="207" formatCode="#,##0.00_);\(#,##0.00\)"/>
    <numFmt numFmtId="208" formatCode="#,##0.00_);[Red]\(#,##0.00\)"/>
    <numFmt numFmtId="209" formatCode="#\ ?/?"/>
    <numFmt numFmtId="210" formatCode="#\ ??/??"/>
    <numFmt numFmtId="211" formatCode="m/d/yy"/>
    <numFmt numFmtId="212" formatCode="mmm\-yy"/>
    <numFmt numFmtId="213" formatCode="m/d/yy\ h:mm"/>
    <numFmt numFmtId="214" formatCode="yy/m/d"/>
    <numFmt numFmtId="215" formatCode="d/mmm/yy"/>
    <numFmt numFmtId="216" formatCode="yy/m/d\ h\.mm"/>
    <numFmt numFmtId="217" formatCode="#,##0.0"/>
  </numFmts>
  <fonts count="8">
    <font>
      <sz val="10"/>
      <name val="Arial"/>
      <family val="0"/>
    </font>
    <font>
      <sz val="10"/>
      <name val="CG Times (W1)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" fontId="0" fillId="2" borderId="1" xfId="0" applyNumberFormat="1" applyFont="1" applyFill="1" applyBorder="1" applyAlignment="1" applyProtection="1">
      <alignment/>
      <protection locked="0"/>
    </xf>
    <xf numFmtId="0" fontId="2" fillId="3" borderId="0" xfId="15" applyFont="1" applyFill="1" applyBorder="1" applyAlignment="1" applyProtection="1">
      <alignment horizontal="left"/>
      <protection locked="0"/>
    </xf>
    <xf numFmtId="0" fontId="0" fillId="3" borderId="0" xfId="15" applyFont="1" applyFill="1" applyBorder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4" borderId="2" xfId="15" applyFont="1" applyFill="1" applyBorder="1" applyProtection="1">
      <alignment/>
      <protection locked="0"/>
    </xf>
    <xf numFmtId="0" fontId="5" fillId="4" borderId="3" xfId="15" applyFont="1" applyFill="1" applyBorder="1" applyProtection="1">
      <alignment/>
      <protection locked="0"/>
    </xf>
    <xf numFmtId="0" fontId="5" fillId="4" borderId="4" xfId="15" applyFont="1" applyFill="1" applyBorder="1" applyProtection="1">
      <alignment/>
      <protection locked="0"/>
    </xf>
    <xf numFmtId="0" fontId="5" fillId="3" borderId="0" xfId="0" applyFont="1" applyFill="1" applyAlignment="1" applyProtection="1">
      <alignment/>
      <protection locked="0"/>
    </xf>
    <xf numFmtId="0" fontId="5" fillId="3" borderId="5" xfId="15" applyFont="1" applyFill="1" applyBorder="1" applyProtection="1">
      <alignment/>
      <protection locked="0"/>
    </xf>
    <xf numFmtId="0" fontId="5" fillId="4" borderId="6" xfId="15" applyFont="1" applyFill="1" applyBorder="1" applyProtection="1">
      <alignment/>
      <protection locked="0"/>
    </xf>
    <xf numFmtId="0" fontId="3" fillId="4" borderId="7" xfId="15" applyFont="1" applyFill="1" applyBorder="1" applyAlignment="1" applyProtection="1">
      <alignment horizontal="left" vertical="center"/>
      <protection locked="0"/>
    </xf>
    <xf numFmtId="0" fontId="0" fillId="4" borderId="8" xfId="15" applyFont="1" applyFill="1" applyBorder="1" applyProtection="1">
      <alignment/>
      <protection locked="0"/>
    </xf>
    <xf numFmtId="0" fontId="0" fillId="4" borderId="9" xfId="15" applyFont="1" applyFill="1" applyBorder="1" applyProtection="1">
      <alignment/>
      <protection locked="0"/>
    </xf>
    <xf numFmtId="0" fontId="3" fillId="3" borderId="5" xfId="15" applyFont="1" applyFill="1" applyBorder="1" applyAlignment="1" applyProtection="1">
      <alignment horizontal="center" shrinkToFit="1"/>
      <protection locked="0"/>
    </xf>
    <xf numFmtId="0" fontId="3" fillId="4" borderId="10" xfId="15" applyFont="1" applyFill="1" applyBorder="1" applyAlignment="1" applyProtection="1">
      <alignment horizontal="center" shrinkToFit="1"/>
      <protection locked="0"/>
    </xf>
    <xf numFmtId="0" fontId="5" fillId="4" borderId="11" xfId="15" applyFont="1" applyFill="1" applyBorder="1" applyProtection="1">
      <alignment/>
      <protection locked="0"/>
    </xf>
    <xf numFmtId="0" fontId="4" fillId="4" borderId="10" xfId="15" applyFont="1" applyFill="1" applyBorder="1" applyAlignment="1" applyProtection="1">
      <alignment horizontal="left" shrinkToFit="1"/>
      <protection locked="0"/>
    </xf>
    <xf numFmtId="0" fontId="4" fillId="3" borderId="0" xfId="0" applyFont="1" applyFill="1" applyAlignment="1" applyProtection="1">
      <alignment/>
      <protection locked="0"/>
    </xf>
    <xf numFmtId="0" fontId="7" fillId="3" borderId="0" xfId="15" applyFont="1" applyFill="1" applyBorder="1" applyAlignment="1" applyProtection="1">
      <alignment horizontal="right"/>
      <protection locked="0"/>
    </xf>
    <xf numFmtId="1" fontId="5" fillId="3" borderId="0" xfId="15" applyNumberFormat="1" applyFont="1" applyFill="1" applyBorder="1" applyAlignment="1" applyProtection="1">
      <alignment horizontal="center"/>
      <protection locked="0"/>
    </xf>
    <xf numFmtId="0" fontId="5" fillId="3" borderId="0" xfId="15" applyFont="1" applyFill="1" applyBorder="1" applyAlignment="1" applyProtection="1">
      <alignment horizontal="center"/>
      <protection locked="0"/>
    </xf>
    <xf numFmtId="0" fontId="5" fillId="3" borderId="0" xfId="15" applyFont="1" applyFill="1" applyBorder="1" applyProtection="1">
      <alignment/>
      <protection locked="0"/>
    </xf>
    <xf numFmtId="0" fontId="3" fillId="3" borderId="12" xfId="15" applyFont="1" applyFill="1" applyBorder="1" applyProtection="1">
      <alignment/>
      <protection locked="0"/>
    </xf>
    <xf numFmtId="0" fontId="0" fillId="3" borderId="12" xfId="15" applyFont="1" applyFill="1" applyBorder="1" applyProtection="1">
      <alignment/>
      <protection locked="0"/>
    </xf>
    <xf numFmtId="0" fontId="4" fillId="3" borderId="0" xfId="15" applyFont="1" applyFill="1" applyBorder="1" applyProtection="1">
      <alignment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4" fillId="3" borderId="13" xfId="15" applyFont="1" applyFill="1" applyBorder="1" applyProtection="1">
      <alignment/>
      <protection locked="0"/>
    </xf>
    <xf numFmtId="0" fontId="4" fillId="3" borderId="13" xfId="0" applyFont="1" applyFill="1" applyBorder="1" applyAlignment="1" applyProtection="1">
      <alignment/>
      <protection locked="0"/>
    </xf>
    <xf numFmtId="0" fontId="4" fillId="3" borderId="13" xfId="0" applyFont="1" applyFill="1" applyBorder="1" applyAlignment="1" applyProtection="1">
      <alignment/>
      <protection locked="0"/>
    </xf>
    <xf numFmtId="0" fontId="0" fillId="3" borderId="8" xfId="0" applyFont="1" applyFill="1" applyBorder="1" applyAlignment="1" applyProtection="1">
      <alignment/>
      <protection locked="0"/>
    </xf>
    <xf numFmtId="0" fontId="0" fillId="3" borderId="9" xfId="0" applyFont="1" applyFill="1" applyBorder="1" applyAlignment="1" applyProtection="1">
      <alignment/>
      <protection locked="0"/>
    </xf>
    <xf numFmtId="0" fontId="0" fillId="3" borderId="14" xfId="0" applyFont="1" applyFill="1" applyBorder="1" applyAlignment="1" applyProtection="1">
      <alignment/>
      <protection locked="0"/>
    </xf>
    <xf numFmtId="0" fontId="0" fillId="3" borderId="15" xfId="0" applyFont="1" applyFill="1" applyBorder="1" applyAlignment="1" applyProtection="1">
      <alignment/>
      <protection locked="0"/>
    </xf>
    <xf numFmtId="0" fontId="0" fillId="3" borderId="3" xfId="0" applyFont="1" applyFill="1" applyBorder="1" applyAlignment="1" applyProtection="1">
      <alignment/>
      <protection locked="0"/>
    </xf>
    <xf numFmtId="1" fontId="6" fillId="5" borderId="1" xfId="0" applyNumberFormat="1" applyFont="1" applyFill="1" applyBorder="1" applyAlignment="1" applyProtection="1">
      <alignment/>
      <protection locked="0"/>
    </xf>
    <xf numFmtId="1" fontId="0" fillId="3" borderId="0" xfId="0" applyNumberFormat="1" applyFont="1" applyFill="1" applyAlignment="1" applyProtection="1">
      <alignment/>
      <protection locked="0"/>
    </xf>
    <xf numFmtId="1" fontId="4" fillId="3" borderId="13" xfId="0" applyNumberFormat="1" applyFont="1" applyFill="1" applyBorder="1" applyAlignment="1" applyProtection="1">
      <alignment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3" fillId="3" borderId="5" xfId="0" applyFont="1" applyFill="1" applyBorder="1" applyAlignment="1" applyProtection="1">
      <alignment vertical="center"/>
      <protection locked="0"/>
    </xf>
  </cellXfs>
  <cellStyles count="7">
    <cellStyle name="Normal" xfId="0"/>
    <cellStyle name="Normal_F60804a" xfId="15"/>
    <cellStyle name="Percent" xfId="16"/>
    <cellStyle name="Comma" xfId="17"/>
    <cellStyle name="Comma [0]" xfId="18"/>
    <cellStyle name="Currency" xfId="19"/>
    <cellStyle name="Currency [0]" xfId="20"/>
  </cellStyles>
  <dxfs count="2">
    <dxf>
      <font>
        <b/>
        <i val="0"/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737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63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64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537355</v>
      </c>
      <c r="H13" s="1">
        <v>537355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880214</v>
      </c>
      <c r="H14" s="1">
        <v>880214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507325</v>
      </c>
      <c r="H15" s="1">
        <v>507325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>
        <v>507325</v>
      </c>
      <c r="H18" s="1">
        <v>507325</v>
      </c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144878</v>
      </c>
      <c r="H19" s="1">
        <v>144878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-876714</v>
      </c>
      <c r="H20" s="1">
        <v>-876714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-182115</v>
      </c>
      <c r="H22" s="1">
        <v>-182115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>
        <v>0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-68686</v>
      </c>
      <c r="H28" s="1">
        <v>-68686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-37172</v>
      </c>
      <c r="H29" s="1">
        <v>-37172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-64898</v>
      </c>
      <c r="H30" s="1">
        <v>-64898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-64898</v>
      </c>
      <c r="H32" s="1">
        <v>-64898</v>
      </c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-23730</v>
      </c>
      <c r="H33" s="1">
        <v>-23730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1258884</v>
      </c>
      <c r="H36" s="35">
        <f>SUM(H13,H14,H15,H17,H18,H19,H20,H22,H25,H28,H29,H30,H32,H33,H35)</f>
        <v>1258884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1258884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-368016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890868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>
        <v>-44202</v>
      </c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846666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81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82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241612</v>
      </c>
      <c r="H13" s="1">
        <v>241612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409372</v>
      </c>
      <c r="H14" s="1">
        <v>409372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232567</v>
      </c>
      <c r="H15" s="1">
        <v>232568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11108</v>
      </c>
      <c r="H17" s="1">
        <v>11108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>
        <v>221460</v>
      </c>
      <c r="H18" s="1">
        <v>221460</v>
      </c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-397243</v>
      </c>
      <c r="H20" s="1">
        <v>-397243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-71154</v>
      </c>
      <c r="H22" s="1">
        <v>-71154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-695</v>
      </c>
      <c r="H25" s="1">
        <v>-695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-24465</v>
      </c>
      <c r="H28" s="1">
        <v>-24465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-16106</v>
      </c>
      <c r="H29" s="1">
        <v>-16106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-34943</v>
      </c>
      <c r="H30" s="1">
        <v>-34942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571513</v>
      </c>
      <c r="H36" s="35">
        <f>SUM(H13,H14,H15,H17,H18,H19,H20,H22,H25,H28,H29,H30,H32,H33,H35)</f>
        <v>571515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571513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34588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606101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-57159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-3315</v>
      </c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545627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83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84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1167482</v>
      </c>
      <c r="H13" s="1">
        <v>1167482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158028</v>
      </c>
      <c r="H14" s="1">
        <v>158028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1483492</v>
      </c>
      <c r="H15" s="1">
        <v>1483492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1483492</v>
      </c>
      <c r="H17" s="1">
        <v>1483492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-573271</v>
      </c>
      <c r="H20" s="1">
        <v>-573271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-2088559</v>
      </c>
      <c r="H22" s="1">
        <v>-2088559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-98560</v>
      </c>
      <c r="H28" s="1">
        <v>-98560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-52033</v>
      </c>
      <c r="H35" s="1">
        <v>-52033</v>
      </c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1480071</v>
      </c>
      <c r="H36" s="35">
        <f>SUM(H13,H14,H15,H17,H18,H19,H20,H22,H25,H28,H29,H30,H32,H33,H35)</f>
        <v>1480071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17074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73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52033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-4906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-461</v>
      </c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1543884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-3000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1540884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-54714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1486170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85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86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4914570</v>
      </c>
      <c r="H13" s="1">
        <v>4906951</v>
      </c>
      <c r="I13" s="1"/>
      <c r="J13" s="1">
        <v>7619</v>
      </c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4093100</v>
      </c>
      <c r="H14" s="1">
        <v>4091390</v>
      </c>
      <c r="I14" s="1"/>
      <c r="J14" s="1">
        <v>1710</v>
      </c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1979649</v>
      </c>
      <c r="H15" s="1">
        <v>1978823</v>
      </c>
      <c r="I15" s="1"/>
      <c r="J15" s="1">
        <v>826</v>
      </c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3139</v>
      </c>
      <c r="H17" s="1">
        <v>3139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>
        <v>1976510</v>
      </c>
      <c r="H18" s="1">
        <v>1975684</v>
      </c>
      <c r="I18" s="1"/>
      <c r="J18" s="1">
        <v>826</v>
      </c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-3753887</v>
      </c>
      <c r="H20" s="1">
        <v>-3745754</v>
      </c>
      <c r="I20" s="1"/>
      <c r="J20" s="1">
        <v>-8133</v>
      </c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-2625404</v>
      </c>
      <c r="H22" s="1">
        <v>-2625404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-19544</v>
      </c>
      <c r="H25" s="1">
        <v>-19544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-583215</v>
      </c>
      <c r="H28" s="1">
        <v>-583220</v>
      </c>
      <c r="I28" s="1"/>
      <c r="J28" s="1">
        <v>7</v>
      </c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-230765</v>
      </c>
      <c r="H29" s="1">
        <v>-230669</v>
      </c>
      <c r="I29" s="1"/>
      <c r="J29" s="1">
        <v>-96</v>
      </c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-540593</v>
      </c>
      <c r="H30" s="1">
        <v>-540367</v>
      </c>
      <c r="I30" s="1"/>
      <c r="J30" s="1">
        <v>-226</v>
      </c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5213560</v>
      </c>
      <c r="H36" s="35">
        <f>SUM(H13,H14,H15,H17,H18,H19,H20,H22,H25,H28,H29,H30,H32,H33,H35)</f>
        <v>5211029</v>
      </c>
      <c r="I36" s="35">
        <f>SUM(I13,I14,I15,I17,I18,I19,I20,I22,I25,I28,I29,I30,I32,I33,I35)</f>
        <v>0</v>
      </c>
      <c r="J36" s="35">
        <f>SUM(J13,J14,J15,J17,J18,J19,J20,J22,J25,J28,J29,J30,J32,J33,J35)</f>
        <v>2533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5213560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-125071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5088489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-546460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4542029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87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88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1766055</v>
      </c>
      <c r="H13" s="1">
        <v>1766055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225159</v>
      </c>
      <c r="H14" s="1">
        <v>225159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2376080</v>
      </c>
      <c r="H15" s="1">
        <v>2376080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2376080</v>
      </c>
      <c r="H17" s="1">
        <v>2376080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-24571</v>
      </c>
      <c r="H20" s="1">
        <v>-24571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-4262691</v>
      </c>
      <c r="H22" s="1">
        <v>-4262691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-31654</v>
      </c>
      <c r="H28" s="1">
        <v>-31654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-48298</v>
      </c>
      <c r="H35" s="1">
        <v>-48298</v>
      </c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2376160</v>
      </c>
      <c r="H36" s="35">
        <f>SUM(H13,H14,H15,H17,H18,H19,H20,H22,H25,H28,H29,H30,H32,H33,H35)</f>
        <v>2376160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8620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5578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48298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-1033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-1428</v>
      </c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2436195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-256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2435939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-51447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2384492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89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90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679760</v>
      </c>
      <c r="H13" s="1">
        <v>602540</v>
      </c>
      <c r="I13" s="1">
        <v>76427</v>
      </c>
      <c r="J13" s="1">
        <v>793</v>
      </c>
      <c r="K13" s="1">
        <v>793</v>
      </c>
    </row>
    <row r="14" spans="1:11" ht="12.75">
      <c r="A14" s="32" t="s">
        <v>6</v>
      </c>
      <c r="B14" s="32"/>
      <c r="C14" s="32"/>
      <c r="D14" s="32"/>
      <c r="E14" s="32"/>
      <c r="F14" s="33"/>
      <c r="G14" s="1">
        <v>2439104</v>
      </c>
      <c r="H14" s="1">
        <v>2437986</v>
      </c>
      <c r="I14" s="1">
        <v>1118</v>
      </c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5257801</v>
      </c>
      <c r="H15" s="1">
        <v>5257841</v>
      </c>
      <c r="I15" s="1">
        <v>-40</v>
      </c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4469530</v>
      </c>
      <c r="H17" s="1">
        <v>4469530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>
        <v>788271</v>
      </c>
      <c r="H18" s="1">
        <v>788311</v>
      </c>
      <c r="I18" s="1">
        <v>-40</v>
      </c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302822</v>
      </c>
      <c r="H19" s="1">
        <v>302822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-368890</v>
      </c>
      <c r="H20" s="1">
        <v>-327028</v>
      </c>
      <c r="I20" s="1">
        <v>-41862</v>
      </c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541</v>
      </c>
      <c r="H22" s="1">
        <v>4145</v>
      </c>
      <c r="I22" s="1">
        <v>-3604</v>
      </c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-297549</v>
      </c>
      <c r="H28" s="1">
        <v>-276397</v>
      </c>
      <c r="I28" s="1">
        <v>-21143</v>
      </c>
      <c r="J28" s="1">
        <v>-8</v>
      </c>
      <c r="K28" s="1">
        <v>-8</v>
      </c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-338890</v>
      </c>
      <c r="H29" s="1">
        <v>-338175</v>
      </c>
      <c r="I29" s="1">
        <v>-717</v>
      </c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-7117633</v>
      </c>
      <c r="H33" s="1">
        <v>-7122965</v>
      </c>
      <c r="I33" s="1">
        <v>5332</v>
      </c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-14375</v>
      </c>
      <c r="H35" s="1">
        <v>-14374</v>
      </c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5800492</v>
      </c>
      <c r="H36" s="35">
        <f>SUM(H13,H14,H15,H17,H18,H19,H20,H22,H25,H28,H29,H30,H32,H33,H35)</f>
        <v>5784236</v>
      </c>
      <c r="I36" s="35">
        <f>SUM(I13,I14,I15,I17,I18,I19,I20,I22,I25,I28,I29,I30,I32,I33,I35)</f>
        <v>15471</v>
      </c>
      <c r="J36" s="35">
        <f>SUM(J13,J14,J15,J17,J18,J19,J20,J22,J25,J28,J29,J30,J32,J33,J35)</f>
        <v>785</v>
      </c>
      <c r="K36" s="35">
        <f>SUM(K13,K14,K15,K17,K18,K19,K20,K22,K25,K28,K29,K30,K32,K33,K35)</f>
        <v>785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49698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3720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14375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-42507</v>
      </c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5825778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5825778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-84742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5741036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91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92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96492</v>
      </c>
      <c r="H13" s="1">
        <v>96492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3194</v>
      </c>
      <c r="H14" s="1">
        <v>3194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-54652</v>
      </c>
      <c r="H20" s="1">
        <v>-54652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-3516</v>
      </c>
      <c r="H22" s="1">
        <v>-3516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-30046</v>
      </c>
      <c r="H28" s="1">
        <v>-30046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-84</v>
      </c>
      <c r="H29" s="1">
        <v>-84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-801</v>
      </c>
      <c r="H30" s="1">
        <v>-801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10587</v>
      </c>
      <c r="H36" s="35">
        <f>SUM(H13,H14,H15,H17,H18,H19,H20,H22,H25,H28,H29,H30,H32,H33,H35)</f>
        <v>10587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10587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10587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-1353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9234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93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94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7034</v>
      </c>
      <c r="H13" s="1">
        <v>931</v>
      </c>
      <c r="I13" s="1">
        <v>6103</v>
      </c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/>
      <c r="H14" s="1">
        <v>0</v>
      </c>
      <c r="I14" s="1">
        <v>0</v>
      </c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-1038</v>
      </c>
      <c r="H20" s="1">
        <v>-96</v>
      </c>
      <c r="I20" s="1">
        <v>-942</v>
      </c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-4674</v>
      </c>
      <c r="H22" s="1">
        <v>-712</v>
      </c>
      <c r="I22" s="1">
        <v>-3962</v>
      </c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-2529</v>
      </c>
      <c r="H28" s="1">
        <v>-419</v>
      </c>
      <c r="I28" s="1">
        <v>-2110</v>
      </c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>
        <v>0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57</v>
      </c>
      <c r="H35" s="1">
        <v>5</v>
      </c>
      <c r="I35" s="1">
        <v>52</v>
      </c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-1150</v>
      </c>
      <c r="H36" s="35">
        <f>SUM(H13,H14,H15,H17,H18,H19,H20,H22,H25,H28,H29,H30,H32,H33,H35)</f>
        <v>-291</v>
      </c>
      <c r="I36" s="35">
        <f>SUM(I13,I14,I15,I17,I18,I19,I20,I22,I25,I28,I29,I30,I32,I33,I35)</f>
        <v>-859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950</v>
      </c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-57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-1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-1280</v>
      </c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-1538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-1538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0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-1538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95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96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118191</v>
      </c>
      <c r="H13" s="1">
        <v>118191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12657</v>
      </c>
      <c r="H14" s="1">
        <v>12656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147073</v>
      </c>
      <c r="H15" s="1">
        <v>147073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147073</v>
      </c>
      <c r="H17" s="1">
        <v>147073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>
        <v>0</v>
      </c>
      <c r="H18" s="1">
        <v>0</v>
      </c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>
        <v>0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-12203</v>
      </c>
      <c r="H20" s="1">
        <v>-12203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-259876</v>
      </c>
      <c r="H22" s="1">
        <v>-259876</v>
      </c>
      <c r="I22" s="1">
        <v>0</v>
      </c>
      <c r="J22" s="1">
        <v>0</v>
      </c>
      <c r="K22" s="1">
        <v>0</v>
      </c>
    </row>
    <row r="23" spans="1:11" ht="12.75">
      <c r="A23" s="32" t="s">
        <v>11</v>
      </c>
      <c r="B23" s="32"/>
      <c r="C23" s="32"/>
      <c r="D23" s="32"/>
      <c r="E23" s="32"/>
      <c r="F23" s="33"/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1:11" ht="12.75">
      <c r="A24" s="32" t="s">
        <v>12</v>
      </c>
      <c r="B24" s="32"/>
      <c r="C24" s="32"/>
      <c r="D24" s="32"/>
      <c r="E24" s="32"/>
      <c r="F24" s="33"/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>
        <v>0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-4328</v>
      </c>
      <c r="H28" s="1">
        <v>-4327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>
        <v>0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>
        <v>0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0</v>
      </c>
      <c r="H32" s="1">
        <v>0</v>
      </c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>
        <v>0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>
        <v>0</v>
      </c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148587</v>
      </c>
      <c r="H36" s="35">
        <f>SUM(H13,H14,H15,H17,H18,H19,H20,H22,H25,H28,H29,H30,H32,H33,H35)</f>
        <v>148587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203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-22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148768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0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148768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-2961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-44</v>
      </c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145763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97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98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454748</v>
      </c>
      <c r="H13" s="1">
        <v>454748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49604</v>
      </c>
      <c r="H14" s="1">
        <v>49604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510348</v>
      </c>
      <c r="H15" s="1">
        <v>510348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510348</v>
      </c>
      <c r="H17" s="1">
        <v>510348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-80254</v>
      </c>
      <c r="H20" s="1">
        <v>-80254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-919541</v>
      </c>
      <c r="H22" s="1">
        <v>-919541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-4980</v>
      </c>
      <c r="H28" s="1">
        <v>-4980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-10972</v>
      </c>
      <c r="H35" s="1">
        <v>-10972</v>
      </c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509301</v>
      </c>
      <c r="H36" s="35">
        <f>SUM(H13,H14,H15,H17,H18,H19,H20,H22,H25,H28,H29,H30,H32,H33,H35)</f>
        <v>509301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1178</v>
      </c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10972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-126</v>
      </c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521325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-2700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518625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-10469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508156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99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100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675311</v>
      </c>
      <c r="H13" s="1">
        <v>675311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366318</v>
      </c>
      <c r="H14" s="1">
        <v>366318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70429</v>
      </c>
      <c r="H15" s="1">
        <v>70429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>
        <v>70429</v>
      </c>
      <c r="H18" s="1">
        <v>70429</v>
      </c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-592894</v>
      </c>
      <c r="H20" s="1">
        <v>-592894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/>
      <c r="H22" s="1"/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>
        <v>0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-31023</v>
      </c>
      <c r="H28" s="1">
        <v>-31023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-171600</v>
      </c>
      <c r="H29" s="1">
        <v>-171600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-32331</v>
      </c>
      <c r="H30" s="1">
        <v>-32331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354639</v>
      </c>
      <c r="H36" s="35">
        <f>SUM(H13,H14,H15,H17,H18,H19,H20,H22,H25,H28,H29,H30,H32,H33,H35)</f>
        <v>354639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354639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7522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362161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-38836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323325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65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66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18028399</v>
      </c>
      <c r="H13" s="1">
        <v>18028399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29983877</v>
      </c>
      <c r="H14" s="1">
        <v>29983877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20495199</v>
      </c>
      <c r="H15" s="1">
        <v>20495199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>
        <v>20495199</v>
      </c>
      <c r="H18" s="1">
        <v>20495199</v>
      </c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-10480237</v>
      </c>
      <c r="H20" s="1">
        <v>-10480237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-18498164</v>
      </c>
      <c r="H22" s="1">
        <v>-18498163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>
        <v>0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-518348</v>
      </c>
      <c r="H28" s="1">
        <v>-518348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-484166</v>
      </c>
      <c r="H29" s="1">
        <v>-484166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-682776</v>
      </c>
      <c r="H30" s="1">
        <v>-682776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58338983</v>
      </c>
      <c r="H36" s="35">
        <f>SUM(H13,H14,H15,H17,H18,H19,H20,H22,H25,H28,H29,H30,H32,H33,H35)</f>
        <v>58338984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58338983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58338983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-2639574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55699409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101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102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5860062</v>
      </c>
      <c r="H13" s="1">
        <v>5860062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3222199</v>
      </c>
      <c r="H14" s="1">
        <v>3222199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1071470</v>
      </c>
      <c r="H15" s="1">
        <v>1071470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>
        <v>1071470</v>
      </c>
      <c r="H18" s="1">
        <v>1071470</v>
      </c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-426431</v>
      </c>
      <c r="H20" s="1">
        <v>-426431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-5628580</v>
      </c>
      <c r="H22" s="1">
        <v>-5628580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>
        <v>0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-231583</v>
      </c>
      <c r="H28" s="1">
        <v>-231583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-1289324</v>
      </c>
      <c r="H29" s="1">
        <v>-1289324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-143269</v>
      </c>
      <c r="H30" s="1">
        <v>-143269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3506014</v>
      </c>
      <c r="H36" s="35">
        <f>SUM(H13,H14,H15,H17,H18,H19,H20,H22,H25,H28,H29,H30,H32,H33,H35)</f>
        <v>3506014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3506014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3506014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-158193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3347821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103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104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3683070</v>
      </c>
      <c r="H13" s="1">
        <v>3683070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405464</v>
      </c>
      <c r="H14" s="1">
        <v>405464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6529527</v>
      </c>
      <c r="H15" s="1">
        <v>6529527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6529527</v>
      </c>
      <c r="H17" s="1">
        <v>6529527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-1199260</v>
      </c>
      <c r="H20" s="1">
        <v>-1199260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-8960696</v>
      </c>
      <c r="H22" s="1">
        <v>-8960696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-390170</v>
      </c>
      <c r="H28" s="1">
        <v>-390170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6597462</v>
      </c>
      <c r="H36" s="35">
        <f>SUM(H13,H14,H15,H17,H18,H19,H20,H22,H25,H28,H29,H30,H32,H33,H35)</f>
        <v>6597462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10762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38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>
        <v>-11612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-1013</v>
      </c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6595637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6595637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>
        <v>-163331</v>
      </c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6432306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105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106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5789328</v>
      </c>
      <c r="H13" s="1">
        <v>5776827</v>
      </c>
      <c r="I13" s="1"/>
      <c r="J13" s="1">
        <v>1061</v>
      </c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11427710</v>
      </c>
      <c r="H14" s="1">
        <v>11428109</v>
      </c>
      <c r="I14" s="1"/>
      <c r="J14" s="1">
        <v>-398</v>
      </c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3273469</v>
      </c>
      <c r="H15" s="1">
        <v>3273583</v>
      </c>
      <c r="I15" s="1"/>
      <c r="J15" s="1">
        <v>-114</v>
      </c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>
        <v>3273469</v>
      </c>
      <c r="H18" s="1">
        <v>3273583</v>
      </c>
      <c r="I18" s="1"/>
      <c r="J18" s="1">
        <v>-114</v>
      </c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-4091596</v>
      </c>
      <c r="H20" s="1">
        <v>-4089689</v>
      </c>
      <c r="I20" s="1"/>
      <c r="J20" s="1">
        <v>-1905</v>
      </c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-8566087</v>
      </c>
      <c r="H22" s="1">
        <v>-8566086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>
        <v>0</v>
      </c>
      <c r="I25" s="1"/>
      <c r="J25" s="1">
        <v>0</v>
      </c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-967948</v>
      </c>
      <c r="H28" s="1">
        <v>-967915</v>
      </c>
      <c r="I28" s="1"/>
      <c r="J28" s="1">
        <v>-33</v>
      </c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-708745</v>
      </c>
      <c r="H29" s="1">
        <v>-708768</v>
      </c>
      <c r="I29" s="1"/>
      <c r="J29" s="1">
        <v>24</v>
      </c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-880981</v>
      </c>
      <c r="H30" s="1">
        <v>-881012</v>
      </c>
      <c r="I30" s="1"/>
      <c r="J30" s="1">
        <v>31</v>
      </c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7</v>
      </c>
      <c r="H33" s="1">
        <v>7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8548626</v>
      </c>
      <c r="H36" s="35">
        <f>SUM(H13,H14,H15,H17,H18,H19,H20,H22,H25,H28,H29,H30,H32,H33,H35)</f>
        <v>8538639</v>
      </c>
      <c r="I36" s="35">
        <f>SUM(I13,I14,I15,I17,I18,I19,I20,I22,I25,I28,I29,I30,I32,I33,I35)</f>
        <v>0</v>
      </c>
      <c r="J36" s="35">
        <f>SUM(J13,J14,J15,J17,J18,J19,J20,J22,J25,J28,J29,J30,J32,J33,J35)</f>
        <v>-1448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8548626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8548626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-515476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8033150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107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108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29554</v>
      </c>
      <c r="H13" s="1">
        <v>29554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76756</v>
      </c>
      <c r="H14" s="1">
        <v>76756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57867</v>
      </c>
      <c r="H15" s="1">
        <v>54319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44572</v>
      </c>
      <c r="H17" s="1">
        <v>44572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>
        <v>9747</v>
      </c>
      <c r="H18" s="1">
        <v>9747</v>
      </c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1529</v>
      </c>
      <c r="H19" s="1">
        <v>1529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-43759</v>
      </c>
      <c r="H20" s="1">
        <v>-43759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-7731</v>
      </c>
      <c r="H22" s="1">
        <v>-7731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-58000</v>
      </c>
      <c r="H25" s="1">
        <v>-58000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-18115</v>
      </c>
      <c r="H28" s="1">
        <v>-18115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-3092</v>
      </c>
      <c r="H29" s="1">
        <v>-3092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-3548</v>
      </c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85780</v>
      </c>
      <c r="H36" s="35">
        <f>SUM(H13,H14,H15,H17,H18,H19,H20,H22,H25,H28,H29,H30,H32,H33,H35)</f>
        <v>85780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85780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85780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-14926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70854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109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110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1671311</v>
      </c>
      <c r="H13" s="1">
        <v>1667121</v>
      </c>
      <c r="I13" s="1">
        <v>4190</v>
      </c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3574</v>
      </c>
      <c r="H14" s="1">
        <v>3028</v>
      </c>
      <c r="I14" s="1">
        <v>546</v>
      </c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257267</v>
      </c>
      <c r="H15" s="1">
        <v>257155</v>
      </c>
      <c r="I15" s="1">
        <v>112</v>
      </c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256523</v>
      </c>
      <c r="H17" s="1">
        <v>256523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>
        <v>744</v>
      </c>
      <c r="H18" s="1">
        <v>632</v>
      </c>
      <c r="I18" s="1">
        <v>112</v>
      </c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8317</v>
      </c>
      <c r="H19" s="1">
        <v>8317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-111817</v>
      </c>
      <c r="H20" s="1">
        <v>-110712</v>
      </c>
      <c r="I20" s="1">
        <v>-1105</v>
      </c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-1788434</v>
      </c>
      <c r="H22" s="1">
        <v>-1784620</v>
      </c>
      <c r="I22" s="1">
        <v>-3814</v>
      </c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-1822404</v>
      </c>
      <c r="H23" s="1">
        <v>-1802087</v>
      </c>
      <c r="I23" s="1">
        <v>-20317</v>
      </c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>
        <v>33971</v>
      </c>
      <c r="H24" s="1">
        <v>17467</v>
      </c>
      <c r="I24" s="1">
        <v>16504</v>
      </c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-51687</v>
      </c>
      <c r="H28" s="1">
        <v>-52676</v>
      </c>
      <c r="I28" s="1">
        <v>989</v>
      </c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-399</v>
      </c>
      <c r="H29" s="1">
        <v>-399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245399</v>
      </c>
      <c r="H36" s="35">
        <f>SUM(H13,H14,H15,H17,H18,H19,H20,H22,H25,H28,H29,H30,H32,H33,H35)</f>
        <v>244369</v>
      </c>
      <c r="I36" s="35">
        <f>SUM(I13,I14,I15,I17,I18,I19,I20,I22,I25,I28,I29,I30,I32,I33,I35)</f>
        <v>1030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245399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245399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1217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-198</v>
      </c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246418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111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112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2677599</v>
      </c>
      <c r="H13" s="1">
        <v>2677599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/>
      <c r="H14" s="1"/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180371</v>
      </c>
      <c r="H15" s="1">
        <v>180371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180371</v>
      </c>
      <c r="H17" s="1">
        <v>180371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-38737</v>
      </c>
      <c r="H20" s="1">
        <v>-38738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-2784733</v>
      </c>
      <c r="H22" s="1">
        <v>-2784733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-39212</v>
      </c>
      <c r="H28" s="1">
        <v>-39211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-2308</v>
      </c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>
        <v>-2308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173351</v>
      </c>
      <c r="H36" s="35">
        <f>SUM(H13,H14,H15,H17,H18,H19,H20,H22,H25,H28,H29,H30,H32,H33,H35)</f>
        <v>173351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10407</v>
      </c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>
        <v>-1837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-270</v>
      </c>
    </row>
    <row r="48" spans="1:7" ht="12.75">
      <c r="A48" s="32" t="s">
        <v>24</v>
      </c>
      <c r="B48" s="32"/>
      <c r="C48" s="32"/>
      <c r="D48" s="32"/>
      <c r="E48" s="32"/>
      <c r="F48" s="33"/>
      <c r="G48" s="1">
        <v>335</v>
      </c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181986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181986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-8034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39</v>
      </c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173991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113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114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810667</v>
      </c>
      <c r="H13" s="1">
        <v>810668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846420</v>
      </c>
      <c r="H14" s="1">
        <v>846420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599</v>
      </c>
      <c r="H15" s="1">
        <v>599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>
        <v>599</v>
      </c>
      <c r="H18" s="1">
        <v>599</v>
      </c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3795</v>
      </c>
      <c r="H19" s="1">
        <v>3795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-886188</v>
      </c>
      <c r="H20" s="1">
        <v>-886189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-635439</v>
      </c>
      <c r="H22" s="1">
        <v>-635440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>
        <v>-398148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-86832</v>
      </c>
      <c r="H28" s="1">
        <v>-86831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-113283</v>
      </c>
      <c r="H29" s="1">
        <v>-113283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-171190</v>
      </c>
      <c r="H30" s="1">
        <v>-171190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-230852</v>
      </c>
      <c r="H36" s="35">
        <f>SUM(H13,H14,H15,H17,H18,H19,H20,H22,H25,H28,H29,H30,H32,H33,H35)</f>
        <v>-629000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>
        <v>676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-119</v>
      </c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-230295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-230295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-104586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4</v>
      </c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-334877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115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116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1115231</v>
      </c>
      <c r="H13" s="1">
        <v>1115231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/>
      <c r="H14" s="1"/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33493</v>
      </c>
      <c r="H15" s="1">
        <v>33493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33493</v>
      </c>
      <c r="H17" s="1">
        <v>33493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-135759</v>
      </c>
      <c r="H20" s="1">
        <v>-135759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-1012812</v>
      </c>
      <c r="H22" s="1">
        <v>-1012812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-1792</v>
      </c>
      <c r="H28" s="1">
        <v>-1792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31854</v>
      </c>
      <c r="H36" s="35">
        <f>SUM(H13,H14,H15,H17,H18,H19,H20,H22,H25,H28,H29,H30,H32,H33,H35)</f>
        <v>31854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841</v>
      </c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>
        <v>-189</v>
      </c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32506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32506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32506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117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118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550</v>
      </c>
      <c r="H13" s="1">
        <v>550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</v>
      </c>
      <c r="H14" s="1"/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26</v>
      </c>
      <c r="H15" s="1">
        <v>26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26</v>
      </c>
      <c r="H17" s="1">
        <v>26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</v>
      </c>
      <c r="H20" s="1"/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-567</v>
      </c>
      <c r="H22" s="1">
        <v>-567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-3113</v>
      </c>
      <c r="H28" s="1">
        <v>-3113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-3078</v>
      </c>
      <c r="H36" s="35">
        <f>SUM(H13,H14,H15,H17,H18,H19,H20,H22,H25,H28,H29,H30,H32,H33,H35)</f>
        <v>-3078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2753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20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-305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-305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-305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119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120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702077</v>
      </c>
      <c r="H13" s="1"/>
      <c r="I13" s="1"/>
      <c r="J13" s="1">
        <v>702077</v>
      </c>
      <c r="K13" s="1">
        <v>217284</v>
      </c>
    </row>
    <row r="14" spans="1:11" ht="12.75">
      <c r="A14" s="32" t="s">
        <v>6</v>
      </c>
      <c r="B14" s="32"/>
      <c r="C14" s="32"/>
      <c r="D14" s="32"/>
      <c r="E14" s="32"/>
      <c r="F14" s="33"/>
      <c r="G14" s="1">
        <v>97757</v>
      </c>
      <c r="H14" s="1"/>
      <c r="I14" s="1"/>
      <c r="J14" s="1">
        <v>97757</v>
      </c>
      <c r="K14" s="1">
        <v>2448</v>
      </c>
    </row>
    <row r="15" spans="1:11" ht="12.75">
      <c r="A15" s="32" t="s">
        <v>7</v>
      </c>
      <c r="B15" s="32"/>
      <c r="C15" s="32"/>
      <c r="D15" s="32"/>
      <c r="E15" s="32"/>
      <c r="F15" s="33"/>
      <c r="G15" s="1">
        <v>6454</v>
      </c>
      <c r="H15" s="1"/>
      <c r="I15" s="1"/>
      <c r="J15" s="1">
        <v>6454</v>
      </c>
      <c r="K15" s="1">
        <v>0</v>
      </c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0</v>
      </c>
      <c r="H17" s="1"/>
      <c r="I17" s="1"/>
      <c r="J17" s="1">
        <v>0</v>
      </c>
      <c r="K17" s="1">
        <v>0</v>
      </c>
    </row>
    <row r="18" spans="1:11" ht="12.75">
      <c r="A18" s="32" t="s">
        <v>8</v>
      </c>
      <c r="B18" s="32"/>
      <c r="C18" s="32"/>
      <c r="D18" s="32"/>
      <c r="E18" s="32"/>
      <c r="F18" s="33"/>
      <c r="G18" s="1">
        <v>6454</v>
      </c>
      <c r="H18" s="1"/>
      <c r="I18" s="1"/>
      <c r="J18" s="1">
        <v>6454</v>
      </c>
      <c r="K18" s="1">
        <v>0</v>
      </c>
    </row>
    <row r="19" spans="1:11" ht="12.75">
      <c r="A19" s="32" t="s">
        <v>9</v>
      </c>
      <c r="B19" s="32"/>
      <c r="C19" s="32"/>
      <c r="D19" s="32"/>
      <c r="E19" s="32"/>
      <c r="F19" s="33"/>
      <c r="G19" s="1">
        <v>0</v>
      </c>
      <c r="H19" s="1"/>
      <c r="I19" s="1"/>
      <c r="J19" s="1">
        <v>0</v>
      </c>
      <c r="K19" s="1">
        <v>0</v>
      </c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-348098</v>
      </c>
      <c r="H20" s="1"/>
      <c r="I20" s="1"/>
      <c r="J20" s="1">
        <v>-348097</v>
      </c>
      <c r="K20" s="1">
        <v>-83326</v>
      </c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-35466</v>
      </c>
      <c r="H22" s="1"/>
      <c r="I22" s="1"/>
      <c r="J22" s="1">
        <v>-35466</v>
      </c>
      <c r="K22" s="1">
        <v>200</v>
      </c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-35341</v>
      </c>
      <c r="H23" s="1"/>
      <c r="I23" s="1"/>
      <c r="J23" s="1">
        <v>-35341</v>
      </c>
      <c r="K23" s="1">
        <v>325</v>
      </c>
    </row>
    <row r="24" spans="1:11" ht="12.75">
      <c r="A24" s="32" t="s">
        <v>12</v>
      </c>
      <c r="B24" s="32"/>
      <c r="C24" s="32"/>
      <c r="D24" s="32"/>
      <c r="E24" s="32"/>
      <c r="F24" s="33"/>
      <c r="G24" s="1">
        <v>-125</v>
      </c>
      <c r="H24" s="1"/>
      <c r="I24" s="1"/>
      <c r="J24" s="1">
        <v>-125</v>
      </c>
      <c r="K24" s="1">
        <v>-125</v>
      </c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-286288</v>
      </c>
      <c r="H25" s="1"/>
      <c r="I25" s="1"/>
      <c r="J25" s="1">
        <v>-421411</v>
      </c>
      <c r="K25" s="1">
        <v>-72303</v>
      </c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-22167</v>
      </c>
      <c r="H28" s="1"/>
      <c r="I28" s="1"/>
      <c r="J28" s="1">
        <v>112956</v>
      </c>
      <c r="K28" s="1">
        <v>-768</v>
      </c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-10746</v>
      </c>
      <c r="H29" s="1"/>
      <c r="I29" s="1"/>
      <c r="J29" s="1">
        <v>-10746</v>
      </c>
      <c r="K29" s="1">
        <v>30</v>
      </c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-1658</v>
      </c>
      <c r="H30" s="1"/>
      <c r="I30" s="1"/>
      <c r="J30" s="1">
        <v>-1658</v>
      </c>
      <c r="K30" s="1">
        <v>0</v>
      </c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0</v>
      </c>
      <c r="H32" s="1"/>
      <c r="I32" s="1"/>
      <c r="J32" s="1">
        <v>0</v>
      </c>
      <c r="K32" s="1">
        <v>0</v>
      </c>
    </row>
    <row r="33" spans="1:11" ht="12.75">
      <c r="A33" s="32" t="s">
        <v>17</v>
      </c>
      <c r="B33" s="32"/>
      <c r="C33" s="32"/>
      <c r="D33" s="32"/>
      <c r="E33" s="32"/>
      <c r="F33" s="32"/>
      <c r="G33" s="1">
        <v>0</v>
      </c>
      <c r="H33" s="1"/>
      <c r="I33" s="1"/>
      <c r="J33" s="1">
        <v>0</v>
      </c>
      <c r="K33" s="1">
        <v>0</v>
      </c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0</v>
      </c>
      <c r="H35" s="1"/>
      <c r="I35" s="1"/>
      <c r="J35" s="1">
        <v>0</v>
      </c>
      <c r="K35" s="1">
        <v>0</v>
      </c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108319</v>
      </c>
      <c r="H36" s="35">
        <f>SUM(H13,H14,H15,H17,H18,H19,H20,H22,H25,H28,H29,H30,H32,H33,H35)</f>
        <v>0</v>
      </c>
      <c r="I36" s="35">
        <f>SUM(I13,I14,I15,I17,I18,I19,I20,I22,I25,I28,I29,I30,I32,I33,I35)</f>
        <v>0</v>
      </c>
      <c r="J36" s="35">
        <f>SUM(J13,J14,J15,J17,J18,J19,J20,J22,J25,J28,J29,J30,J32,J33,J35)</f>
        <v>108320</v>
      </c>
      <c r="K36" s="35">
        <f>SUM(K13,K14,K15,K17,K18,K19,K20,K22,K25,K28,K29,K30,K32,K33,K35)</f>
        <v>63565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0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0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0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0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0</v>
      </c>
    </row>
    <row r="48" spans="1:7" ht="12.75">
      <c r="A48" s="32" t="s">
        <v>24</v>
      </c>
      <c r="B48" s="32"/>
      <c r="C48" s="32"/>
      <c r="D48" s="32"/>
      <c r="E48" s="32"/>
      <c r="F48" s="33"/>
      <c r="G48" s="1">
        <v>0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0</v>
      </c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>
        <v>0</v>
      </c>
    </row>
    <row r="52" spans="1:7" ht="12.75">
      <c r="A52" s="32" t="s">
        <v>28</v>
      </c>
      <c r="B52" s="32"/>
      <c r="C52" s="32"/>
      <c r="D52" s="32"/>
      <c r="E52" s="32"/>
      <c r="F52" s="33"/>
      <c r="G52" s="1">
        <v>0</v>
      </c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108319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0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108319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-8647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0</v>
      </c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99672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67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68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2532</v>
      </c>
      <c r="H13" s="1">
        <v>2532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16056</v>
      </c>
      <c r="H14" s="1">
        <v>16055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26260</v>
      </c>
      <c r="H15" s="1">
        <v>26260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>
        <v>26260</v>
      </c>
      <c r="H18" s="1">
        <v>26260</v>
      </c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0</v>
      </c>
      <c r="H19" s="1">
        <v>0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-6191</v>
      </c>
      <c r="H20" s="1">
        <v>-6191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1993</v>
      </c>
      <c r="H22" s="1">
        <v>1993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0</v>
      </c>
      <c r="H25" s="1">
        <v>0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>
        <v>0</v>
      </c>
      <c r="H26" s="1">
        <v>0</v>
      </c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>
        <v>0</v>
      </c>
      <c r="H27" s="1">
        <v>0</v>
      </c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-1831</v>
      </c>
      <c r="H28" s="1">
        <v>-1831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-840</v>
      </c>
      <c r="H29" s="1">
        <v>-840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-798</v>
      </c>
      <c r="H30" s="1">
        <v>-798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0</v>
      </c>
      <c r="H32" s="1">
        <v>0</v>
      </c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0</v>
      </c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0</v>
      </c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63441</v>
      </c>
      <c r="H36" s="35">
        <f>SUM(H13,H14,H15,H17,H18,H19,H20,H22,H25,H28,H29,H30,H32,H33,H35)</f>
        <v>63440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0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0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0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0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0</v>
      </c>
    </row>
    <row r="48" spans="1:7" ht="12.75">
      <c r="A48" s="32" t="s">
        <v>24</v>
      </c>
      <c r="B48" s="32"/>
      <c r="C48" s="32"/>
      <c r="D48" s="32"/>
      <c r="E48" s="32"/>
      <c r="F48" s="33"/>
      <c r="G48" s="1">
        <v>350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0</v>
      </c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>
        <v>0</v>
      </c>
    </row>
    <row r="52" spans="1:7" ht="12.75">
      <c r="A52" s="32" t="s">
        <v>28</v>
      </c>
      <c r="B52" s="32"/>
      <c r="C52" s="32"/>
      <c r="D52" s="32"/>
      <c r="E52" s="32"/>
      <c r="F52" s="33"/>
      <c r="G52" s="1">
        <v>0</v>
      </c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63791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0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63791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0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-1897</v>
      </c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61894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121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122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11058650</v>
      </c>
      <c r="H13" s="1">
        <v>11058650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1062884</v>
      </c>
      <c r="H14" s="1">
        <v>1062884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11878910</v>
      </c>
      <c r="H15" s="1">
        <v>11878910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11872077</v>
      </c>
      <c r="H17" s="1">
        <v>11872077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>
        <v>6833</v>
      </c>
      <c r="H18" s="1">
        <v>6833</v>
      </c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-9822365</v>
      </c>
      <c r="H20" s="1">
        <v>-9822365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-13290306</v>
      </c>
      <c r="H22" s="1">
        <v>-13290306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-260382</v>
      </c>
      <c r="H28" s="1">
        <v>-260382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-431139</v>
      </c>
      <c r="H35" s="1">
        <v>-431139</v>
      </c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12075162</v>
      </c>
      <c r="H36" s="35">
        <f>SUM(H13,H14,H15,H17,H18,H19,H20,H22,H25,H28,H29,H30,H32,H33,H35)</f>
        <v>12075162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50098</v>
      </c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431139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-6359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-24</v>
      </c>
    </row>
    <row r="48" spans="1:7" ht="12.75">
      <c r="A48" s="32" t="s">
        <v>24</v>
      </c>
      <c r="B48" s="32"/>
      <c r="C48" s="32"/>
      <c r="D48" s="32"/>
      <c r="E48" s="32"/>
      <c r="F48" s="33"/>
      <c r="G48" s="1">
        <v>4243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-270</v>
      </c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12553989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12553989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-452769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12101220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123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124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0</v>
      </c>
      <c r="H13" s="1"/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189</v>
      </c>
      <c r="H14" s="1">
        <v>189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/>
      <c r="H20" s="1"/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/>
      <c r="H22" s="1"/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-81</v>
      </c>
      <c r="H28" s="1">
        <v>-81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108</v>
      </c>
      <c r="H36" s="35">
        <f>SUM(H13,H14,H15,H17,H18,H19,H20,H22,H25,H28,H29,H30,H32,H33,H35)</f>
        <v>108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108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108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-30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78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125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126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108348</v>
      </c>
      <c r="H13" s="1">
        <v>108348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15309</v>
      </c>
      <c r="H14" s="1">
        <v>15309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2429</v>
      </c>
      <c r="H15" s="1">
        <v>2429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2429</v>
      </c>
      <c r="H17" s="1">
        <v>2429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1059</v>
      </c>
      <c r="H19" s="1">
        <v>1059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-107108</v>
      </c>
      <c r="H20" s="1">
        <v>-107108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689</v>
      </c>
      <c r="H22" s="1">
        <v>689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>
        <v>0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-7646</v>
      </c>
      <c r="H28" s="1">
        <v>-7646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-796</v>
      </c>
      <c r="H29" s="1">
        <v>-796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-7203</v>
      </c>
      <c r="H30" s="1">
        <v>-7203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-7203</v>
      </c>
      <c r="H32" s="1">
        <v>-7203</v>
      </c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8180</v>
      </c>
      <c r="H35" s="1">
        <v>8180</v>
      </c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8487</v>
      </c>
      <c r="H36" s="35">
        <f>SUM(H13,H14,H15,H17,H18,H19,H20,H22,H25,H28,H29,H30,H32,H33,H35)</f>
        <v>8487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-8180</v>
      </c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307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307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307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127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128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242335</v>
      </c>
      <c r="H13" s="1">
        <v>242335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366003</v>
      </c>
      <c r="H14" s="1">
        <v>366003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38678</v>
      </c>
      <c r="H15" s="1">
        <v>38678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38678</v>
      </c>
      <c r="H17" s="1">
        <v>38678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273</v>
      </c>
      <c r="H19" s="1">
        <v>273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-280102</v>
      </c>
      <c r="H20" s="1">
        <v>-280102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-261802</v>
      </c>
      <c r="H22" s="1">
        <v>-261802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>
        <v>88827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-45479</v>
      </c>
      <c r="H28" s="1">
        <v>-45479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-36565</v>
      </c>
      <c r="H29" s="1">
        <v>-36564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-107207</v>
      </c>
      <c r="H30" s="1">
        <v>-107207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-107207</v>
      </c>
      <c r="H32" s="1">
        <v>-107207</v>
      </c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-152395</v>
      </c>
      <c r="H36" s="35">
        <f>SUM(H13,H14,H15,H17,H18,H19,H20,H22,H25,H28,H29,H30,H32,H33,H35)</f>
        <v>-63567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-152395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-152395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-33400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-185795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129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130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18759237</v>
      </c>
      <c r="H13" s="1">
        <v>18759237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1156405</v>
      </c>
      <c r="H14" s="1">
        <v>1156405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15849694</v>
      </c>
      <c r="H15" s="1">
        <v>15849694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15713474</v>
      </c>
      <c r="H17" s="1">
        <v>15713474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>
        <v>136220</v>
      </c>
      <c r="H18" s="1">
        <v>136220</v>
      </c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657195</v>
      </c>
      <c r="H19" s="1">
        <v>657195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-10723492</v>
      </c>
      <c r="H20" s="1">
        <v>-10723492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-54494</v>
      </c>
      <c r="H22" s="1">
        <v>-23700337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-23645843</v>
      </c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-991644</v>
      </c>
      <c r="H28" s="1">
        <v>-991644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-7519</v>
      </c>
      <c r="H29" s="1">
        <v>-7519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-42332</v>
      </c>
      <c r="H33" s="1">
        <v>-42332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-513141</v>
      </c>
      <c r="H35" s="1">
        <v>-513141</v>
      </c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16293760</v>
      </c>
      <c r="H36" s="35">
        <f>SUM(H13,H14,H15,H17,H18,H19,H20,H22,H25,H28,H29,H30,H32,H33,H35)</f>
        <v>16293760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3035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2490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507705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-89</v>
      </c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>
        <v>297365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-263608</v>
      </c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16840658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16840658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-546629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-9</v>
      </c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16294020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131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132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2384950</v>
      </c>
      <c r="H13" s="1">
        <v>2211561</v>
      </c>
      <c r="I13" s="1"/>
      <c r="J13" s="1">
        <v>173389</v>
      </c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13137776</v>
      </c>
      <c r="H14" s="1">
        <v>13092617</v>
      </c>
      <c r="I14" s="1"/>
      <c r="J14" s="1">
        <v>45159</v>
      </c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10266220</v>
      </c>
      <c r="H15" s="1">
        <v>10231956</v>
      </c>
      <c r="I15" s="1"/>
      <c r="J15" s="1">
        <v>34264</v>
      </c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0</v>
      </c>
      <c r="H17" s="1">
        <v>0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>
        <v>10266220</v>
      </c>
      <c r="H18" s="1">
        <v>10231956</v>
      </c>
      <c r="I18" s="1"/>
      <c r="J18" s="1">
        <v>34264</v>
      </c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675</v>
      </c>
      <c r="H19" s="1">
        <v>675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-3520077</v>
      </c>
      <c r="H20" s="1">
        <v>-3376328</v>
      </c>
      <c r="I20" s="1"/>
      <c r="J20" s="1">
        <v>-143749</v>
      </c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660548</v>
      </c>
      <c r="H22" s="1">
        <v>660548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>
        <v>0</v>
      </c>
      <c r="I25" s="1"/>
      <c r="J25" s="1">
        <v>0</v>
      </c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-262654</v>
      </c>
      <c r="H28" s="1">
        <v>-227639</v>
      </c>
      <c r="I28" s="1"/>
      <c r="J28" s="1">
        <v>-35015</v>
      </c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-698972</v>
      </c>
      <c r="H29" s="1">
        <v>-696583</v>
      </c>
      <c r="I29" s="1"/>
      <c r="J29" s="1">
        <v>-2389</v>
      </c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-152249</v>
      </c>
      <c r="H30" s="1">
        <v>-151741</v>
      </c>
      <c r="I30" s="1"/>
      <c r="J30" s="1">
        <v>-508</v>
      </c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0</v>
      </c>
      <c r="H32" s="1">
        <v>0</v>
      </c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51</v>
      </c>
      <c r="H33" s="1">
        <v>51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0</v>
      </c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32082488</v>
      </c>
      <c r="H36" s="35">
        <f>SUM(H13,H14,H15,H17,H18,H19,H20,H22,H25,H28,H29,H30,H32,H33,H35)</f>
        <v>31977073</v>
      </c>
      <c r="I36" s="35">
        <f>SUM(I13,I14,I15,I17,I18,I19,I20,I22,I25,I28,I29,I30,I32,I33,I35)</f>
        <v>0</v>
      </c>
      <c r="J36" s="35">
        <f>SUM(J13,J14,J15,J17,J18,J19,J20,J22,J25,J28,J29,J30,J32,J33,J35)</f>
        <v>105415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>
        <v>439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-449</v>
      </c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32082478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-78411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32004067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-1218075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-16888</v>
      </c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30769104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133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134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715560</v>
      </c>
      <c r="H13" s="1">
        <v>715560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660199</v>
      </c>
      <c r="H14" s="1">
        <v>660199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-487583</v>
      </c>
      <c r="H20" s="1">
        <v>-487583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-480824</v>
      </c>
      <c r="H22" s="1">
        <v>-480824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>
        <v>0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-82693</v>
      </c>
      <c r="H28" s="1">
        <v>-82693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-80848</v>
      </c>
      <c r="H29" s="1">
        <v>-80848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-274043</v>
      </c>
      <c r="H30" s="1">
        <v>-274043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-30232</v>
      </c>
      <c r="H36" s="35">
        <f>SUM(H13,H14,H15,H17,H18,H19,H20,H22,H25,H28,H29,H30,H32,H33,H35)</f>
        <v>-30232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>
        <v>1274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-910</v>
      </c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-29868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-29868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-58940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-4987</v>
      </c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-93795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135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136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171880</v>
      </c>
      <c r="H13" s="1">
        <v>10539196</v>
      </c>
      <c r="I13" s="1">
        <v>119681</v>
      </c>
      <c r="J13" s="1">
        <v>447</v>
      </c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/>
      <c r="H14" s="1"/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>
        <v>17036897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17036897</v>
      </c>
      <c r="H17" s="1">
        <v>17036897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383539</v>
      </c>
      <c r="H19" s="1">
        <v>415115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-101559</v>
      </c>
      <c r="H20" s="1">
        <v>-6137030</v>
      </c>
      <c r="I20" s="1">
        <v>-81862</v>
      </c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1157174</v>
      </c>
      <c r="H22" s="1">
        <v>-20255280</v>
      </c>
      <c r="I22" s="1"/>
      <c r="J22" s="1">
        <v>0</v>
      </c>
      <c r="K22" s="1">
        <v>0</v>
      </c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-20255280</v>
      </c>
      <c r="H23" s="1">
        <v>-20255280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-635875</v>
      </c>
      <c r="H28" s="1">
        <v>-607008</v>
      </c>
      <c r="I28" s="1">
        <v>-54997</v>
      </c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-2232</v>
      </c>
      <c r="H29" s="1">
        <v>-2232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18009824</v>
      </c>
      <c r="H36" s="35">
        <f>SUM(H13,H14,H15,H17,H18,H19,H20,H22,H25,H28,H29,H30,H32,H33,H35)</f>
        <v>18026555</v>
      </c>
      <c r="I36" s="35">
        <f>SUM(I13,I14,I15,I17,I18,I19,I20,I22,I25,I28,I29,I30,I32,I33,I35)</f>
        <v>-17178</v>
      </c>
      <c r="J36" s="35">
        <f>SUM(J13,J14,J15,J17,J18,J19,J20,J22,J25,J28,J29,J30,J32,J33,J35)</f>
        <v>447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1732114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145164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>
        <v>-7135635</v>
      </c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>
        <v>25252</v>
      </c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12776719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12776719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990802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-418660</v>
      </c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13348861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137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138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13797751</v>
      </c>
      <c r="H13" s="1">
        <v>13797728</v>
      </c>
      <c r="I13" s="1"/>
      <c r="J13" s="1">
        <v>23</v>
      </c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18714950</v>
      </c>
      <c r="H14" s="1">
        <v>18714950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15995278</v>
      </c>
      <c r="H15" s="1">
        <v>15995278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>
        <v>15995278</v>
      </c>
      <c r="H18" s="1">
        <v>15995278</v>
      </c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39914</v>
      </c>
      <c r="H19" s="1">
        <v>39914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-10611623</v>
      </c>
      <c r="H20" s="1">
        <v>-10611623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-9490976</v>
      </c>
      <c r="H22" s="1">
        <v>-9490976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251928</v>
      </c>
      <c r="H25" s="1">
        <v>251928</v>
      </c>
      <c r="I25" s="1"/>
      <c r="J25" s="1">
        <v>0</v>
      </c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-1627932</v>
      </c>
      <c r="H28" s="1">
        <v>-1627932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-1130699</v>
      </c>
      <c r="H29" s="1">
        <v>-1130699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-831146</v>
      </c>
      <c r="H30" s="1">
        <v>-831146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-183460</v>
      </c>
      <c r="H33" s="1">
        <v>-183460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40919263</v>
      </c>
      <c r="H36" s="35">
        <f>SUM(H13,H14,H15,H17,H18,H19,H20,H22,H25,H28,H29,H30,H32,H33,H35)</f>
        <v>40919240</v>
      </c>
      <c r="I36" s="35">
        <f>SUM(I13,I14,I15,I17,I18,I19,I20,I22,I25,I28,I29,I30,I32,I33,I35)</f>
        <v>0</v>
      </c>
      <c r="J36" s="35">
        <f>SUM(J13,J14,J15,J17,J18,J19,J20,J22,J25,J28,J29,J30,J32,J33,J35)</f>
        <v>23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40919263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-23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40919240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-2231056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38688184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139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140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4405655</v>
      </c>
      <c r="H13" s="1">
        <v>4405655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6138471</v>
      </c>
      <c r="H14" s="1">
        <v>6138471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1759386</v>
      </c>
      <c r="H15" s="1">
        <v>1759385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>
        <v>1759385</v>
      </c>
      <c r="H18" s="1">
        <v>1759385</v>
      </c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-3696199</v>
      </c>
      <c r="H20" s="1">
        <v>-3696198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-3623168</v>
      </c>
      <c r="H22" s="1">
        <v>-3623168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-62735</v>
      </c>
      <c r="H25" s="1">
        <v>-62735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-838494</v>
      </c>
      <c r="H28" s="1">
        <v>-838494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-961243</v>
      </c>
      <c r="H29" s="1">
        <v>-961243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-1886118</v>
      </c>
      <c r="H30" s="1">
        <v>-1886118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2994940</v>
      </c>
      <c r="H36" s="35">
        <f>SUM(H13,H14,H15,H17,H18,H19,H20,H22,H25,H28,H29,H30,H32,H33,H35)</f>
        <v>2994940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2994940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2994940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>
        <v>-479649</v>
      </c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2515291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69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70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12988941</v>
      </c>
      <c r="H13" s="1">
        <v>12988941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16943469</v>
      </c>
      <c r="H14" s="1">
        <v>16943468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21977071</v>
      </c>
      <c r="H15" s="1">
        <v>21977071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1759677</v>
      </c>
      <c r="H17" s="1">
        <v>1759677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>
        <v>20217394</v>
      </c>
      <c r="H18" s="1">
        <v>20217394</v>
      </c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254</v>
      </c>
      <c r="H19" s="1">
        <v>254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-4669476</v>
      </c>
      <c r="H20" s="1">
        <v>-4669476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-15737198</v>
      </c>
      <c r="H22" s="1">
        <v>-15737199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>
        <v>0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-478379</v>
      </c>
      <c r="H28" s="1">
        <v>-478378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-1245927</v>
      </c>
      <c r="H29" s="1">
        <v>-1245928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-858961</v>
      </c>
      <c r="H30" s="1">
        <v>-858961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0</v>
      </c>
      <c r="H32" s="1">
        <v>0</v>
      </c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-204</v>
      </c>
      <c r="H33" s="1">
        <v>-203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50896661</v>
      </c>
      <c r="H36" s="35">
        <f>SUM(H13,H14,H15,H17,H18,H19,H20,H22,H25,H28,H29,H30,H32,H33,H35)</f>
        <v>50896660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50896661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50896661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-1330409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-129506</v>
      </c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49436746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141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142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/>
      <c r="H13" s="1"/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423160</v>
      </c>
      <c r="H14" s="1">
        <v>423160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3988543</v>
      </c>
      <c r="H15" s="1">
        <v>3988543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3988543</v>
      </c>
      <c r="H17" s="1">
        <v>3988543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216611</v>
      </c>
      <c r="H19" s="1">
        <v>216611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/>
      <c r="H20" s="1"/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/>
      <c r="H22" s="1"/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-177039</v>
      </c>
      <c r="H28" s="1">
        <v>-177039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-3072</v>
      </c>
      <c r="H29" s="1">
        <v>-3072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-4416416</v>
      </c>
      <c r="H33" s="1">
        <v>-4416416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4020330</v>
      </c>
      <c r="H36" s="35">
        <f>SUM(H13,H14,H15,H17,H18,H19,H20,H22,H25,H28,H29,H30,H32,H33,H35)</f>
        <v>4020330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29518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2779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>
        <v>-1547</v>
      </c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4051080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4051080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10234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4061314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143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144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531</v>
      </c>
      <c r="H13" s="1">
        <v>531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3543</v>
      </c>
      <c r="H14" s="1">
        <v>3543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2654</v>
      </c>
      <c r="H15" s="1">
        <v>2654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>
        <v>2654</v>
      </c>
      <c r="H18" s="1">
        <v>2654</v>
      </c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0</v>
      </c>
      <c r="H19" s="1">
        <v>0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-36</v>
      </c>
      <c r="H20" s="1">
        <v>-36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723</v>
      </c>
      <c r="H22" s="1">
        <v>723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-1327</v>
      </c>
      <c r="H28" s="1">
        <v>-1327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-439</v>
      </c>
      <c r="H29" s="1">
        <v>-439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-367</v>
      </c>
      <c r="H30" s="1">
        <v>-367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7936</v>
      </c>
      <c r="H36" s="35">
        <f>SUM(H13,H14,H15,H17,H18,H19,H20,H22,H25,H28,H29,H30,H32,H33,H35)</f>
        <v>7936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7936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7936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-785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-640</v>
      </c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6511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145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146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119904029</v>
      </c>
      <c r="H13" s="1">
        <v>129288224</v>
      </c>
      <c r="I13" s="1">
        <v>206401</v>
      </c>
      <c r="J13" s="1">
        <v>885409</v>
      </c>
      <c r="K13" s="1">
        <v>218077</v>
      </c>
    </row>
    <row r="14" spans="1:11" ht="12.75">
      <c r="A14" s="32" t="s">
        <v>6</v>
      </c>
      <c r="B14" s="32"/>
      <c r="C14" s="32"/>
      <c r="D14" s="32"/>
      <c r="E14" s="32"/>
      <c r="F14" s="33"/>
      <c r="G14" s="1">
        <v>113712909</v>
      </c>
      <c r="H14" s="1">
        <v>113567014</v>
      </c>
      <c r="I14" s="1">
        <v>1664</v>
      </c>
      <c r="J14" s="1">
        <v>144228</v>
      </c>
      <c r="K14" s="1">
        <v>2448</v>
      </c>
    </row>
    <row r="15" spans="1:11" ht="12.75">
      <c r="A15" s="32" t="s">
        <v>7</v>
      </c>
      <c r="B15" s="32"/>
      <c r="C15" s="32"/>
      <c r="D15" s="32"/>
      <c r="E15" s="32"/>
      <c r="F15" s="33"/>
      <c r="G15" s="1">
        <v>127120361</v>
      </c>
      <c r="H15" s="1">
        <v>144112208</v>
      </c>
      <c r="I15" s="1">
        <v>72</v>
      </c>
      <c r="J15" s="1">
        <v>41430</v>
      </c>
      <c r="K15" s="1">
        <v>0</v>
      </c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67156109</v>
      </c>
      <c r="H17" s="1">
        <v>67156109</v>
      </c>
      <c r="I17" s="1">
        <v>0</v>
      </c>
      <c r="J17" s="1">
        <v>0</v>
      </c>
      <c r="K17" s="1">
        <v>0</v>
      </c>
    </row>
    <row r="18" spans="1:11" ht="12.75">
      <c r="A18" s="32" t="s">
        <v>8</v>
      </c>
      <c r="B18" s="32"/>
      <c r="C18" s="32"/>
      <c r="D18" s="32"/>
      <c r="E18" s="32"/>
      <c r="F18" s="33"/>
      <c r="G18" s="1">
        <v>76997601</v>
      </c>
      <c r="H18" s="1">
        <v>76956099</v>
      </c>
      <c r="I18" s="1">
        <v>72</v>
      </c>
      <c r="J18" s="1">
        <v>41430</v>
      </c>
      <c r="K18" s="1">
        <v>0</v>
      </c>
    </row>
    <row r="19" spans="1:11" ht="12.75">
      <c r="A19" s="32" t="s">
        <v>9</v>
      </c>
      <c r="B19" s="32"/>
      <c r="C19" s="32"/>
      <c r="D19" s="32"/>
      <c r="E19" s="32"/>
      <c r="F19" s="33"/>
      <c r="G19" s="1">
        <v>1787986</v>
      </c>
      <c r="H19" s="1">
        <v>1819562</v>
      </c>
      <c r="I19" s="1">
        <v>0</v>
      </c>
      <c r="J19" s="1">
        <v>0</v>
      </c>
      <c r="K19" s="1">
        <v>0</v>
      </c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-69854717</v>
      </c>
      <c r="H20" s="1">
        <v>-75344392</v>
      </c>
      <c r="I20" s="1">
        <v>-125771</v>
      </c>
      <c r="J20" s="1">
        <v>-501884</v>
      </c>
      <c r="K20" s="1">
        <v>-83326</v>
      </c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-102854391</v>
      </c>
      <c r="H22" s="1">
        <v>-147865842</v>
      </c>
      <c r="I22" s="1">
        <v>-11380</v>
      </c>
      <c r="J22" s="1">
        <v>-35466</v>
      </c>
      <c r="K22" s="1">
        <v>200</v>
      </c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-23929748</v>
      </c>
      <c r="H23" s="1">
        <v>-23874090</v>
      </c>
      <c r="I23" s="1">
        <v>-20317</v>
      </c>
      <c r="J23" s="1">
        <v>-35341</v>
      </c>
      <c r="K23" s="1">
        <v>325</v>
      </c>
    </row>
    <row r="24" spans="1:11" ht="12.75">
      <c r="A24" s="32" t="s">
        <v>12</v>
      </c>
      <c r="B24" s="32"/>
      <c r="C24" s="32"/>
      <c r="D24" s="32"/>
      <c r="E24" s="32"/>
      <c r="F24" s="33"/>
      <c r="G24" s="1">
        <v>20597</v>
      </c>
      <c r="H24" s="1">
        <v>4218</v>
      </c>
      <c r="I24" s="1">
        <v>16504</v>
      </c>
      <c r="J24" s="1">
        <v>-125</v>
      </c>
      <c r="K24" s="1">
        <v>-125</v>
      </c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-23821185</v>
      </c>
      <c r="H25" s="1">
        <v>-198375</v>
      </c>
      <c r="I25" s="1">
        <v>0</v>
      </c>
      <c r="J25" s="1">
        <v>-421411</v>
      </c>
      <c r="K25" s="1">
        <v>-72303</v>
      </c>
    </row>
    <row r="26" spans="1:11" ht="12.75">
      <c r="A26" s="32" t="s">
        <v>11</v>
      </c>
      <c r="B26" s="32"/>
      <c r="C26" s="32"/>
      <c r="D26" s="32"/>
      <c r="E26" s="32"/>
      <c r="F26" s="33"/>
      <c r="G26" s="1">
        <v>0</v>
      </c>
      <c r="H26" s="1">
        <v>0</v>
      </c>
      <c r="I26" s="1">
        <v>0</v>
      </c>
      <c r="J26" s="1">
        <v>0</v>
      </c>
      <c r="K26" s="1">
        <v>0</v>
      </c>
    </row>
    <row r="27" spans="1:11" ht="12.75">
      <c r="A27" s="32" t="s">
        <v>12</v>
      </c>
      <c r="B27" s="32"/>
      <c r="C27" s="32"/>
      <c r="D27" s="32"/>
      <c r="E27" s="32"/>
      <c r="F27" s="33"/>
      <c r="G27" s="1">
        <v>0</v>
      </c>
      <c r="H27" s="1">
        <v>0</v>
      </c>
      <c r="I27" s="1">
        <v>0</v>
      </c>
      <c r="J27" s="1">
        <v>0</v>
      </c>
      <c r="K27" s="1">
        <v>0</v>
      </c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-9135634</v>
      </c>
      <c r="H28" s="1">
        <v>-9027280</v>
      </c>
      <c r="I28" s="1">
        <v>-77261</v>
      </c>
      <c r="J28" s="1">
        <v>77907</v>
      </c>
      <c r="K28" s="1">
        <v>-776</v>
      </c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-7636497</v>
      </c>
      <c r="H29" s="1">
        <v>-7622574</v>
      </c>
      <c r="I29" s="1">
        <v>-717</v>
      </c>
      <c r="J29" s="1">
        <v>-13207</v>
      </c>
      <c r="K29" s="1">
        <v>30</v>
      </c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-6725315</v>
      </c>
      <c r="H30" s="1">
        <v>-6717097</v>
      </c>
      <c r="I30" s="1">
        <v>0</v>
      </c>
      <c r="J30" s="1">
        <v>-2361</v>
      </c>
      <c r="K30" s="1">
        <v>0</v>
      </c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-179308</v>
      </c>
      <c r="H32" s="1">
        <v>-179308</v>
      </c>
      <c r="I32" s="1">
        <v>0</v>
      </c>
      <c r="J32" s="1">
        <v>0</v>
      </c>
      <c r="K32" s="1">
        <v>0</v>
      </c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-11783717</v>
      </c>
      <c r="H33" s="1">
        <v>-11791356</v>
      </c>
      <c r="I33" s="1">
        <v>5332</v>
      </c>
      <c r="J33" s="1">
        <v>0</v>
      </c>
      <c r="K33" s="1">
        <v>0</v>
      </c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-1041733</v>
      </c>
      <c r="H35" s="1">
        <v>-1041784</v>
      </c>
      <c r="I35" s="1">
        <v>52</v>
      </c>
      <c r="J35" s="1">
        <v>0</v>
      </c>
      <c r="K35" s="1">
        <v>0</v>
      </c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273646498</v>
      </c>
      <c r="H36" s="35">
        <f>SUM(H13,H14,H15,H17,H18,H19,H20,H22,H25,H28,H29,H30,H32,H33,H35)</f>
        <v>273111208</v>
      </c>
      <c r="I36" s="35">
        <f>SUM(I13,I14,I15,I17,I18,I19,I20,I22,I25,I28,I29,I30,I32,I33,I35)</f>
        <v>-1536</v>
      </c>
      <c r="J36" s="35">
        <f>SUM(J13,J14,J15,J17,J18,J19,J20,J22,J25,J28,J29,J30,J32,J33,J35)</f>
        <v>216075</v>
      </c>
      <c r="K36" s="35">
        <f>SUM(K13,K14,K15,K17,K18,K19,K20,K22,K25,K28,K29,K30,K32,K33,K35)</f>
        <v>64350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1943421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172331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1036297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-7211887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-12409</v>
      </c>
    </row>
    <row r="48" spans="1:7" ht="12.75">
      <c r="A48" s="32" t="s">
        <v>24</v>
      </c>
      <c r="B48" s="32"/>
      <c r="C48" s="32"/>
      <c r="D48" s="32"/>
      <c r="E48" s="32"/>
      <c r="F48" s="33"/>
      <c r="G48" s="1">
        <v>330028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-341940</v>
      </c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>
        <v>0</v>
      </c>
    </row>
    <row r="52" spans="1:7" ht="12.75">
      <c r="A52" s="32" t="s">
        <v>28</v>
      </c>
      <c r="B52" s="32"/>
      <c r="C52" s="32"/>
      <c r="D52" s="32"/>
      <c r="E52" s="32"/>
      <c r="F52" s="33"/>
      <c r="G52" s="1">
        <v>0</v>
      </c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269562339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-561230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269001109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-9221450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-1292291</v>
      </c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258487368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147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148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22949</v>
      </c>
      <c r="H13" s="1">
        <v>22949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3973</v>
      </c>
      <c r="H14" s="1">
        <v>3973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2104</v>
      </c>
      <c r="H15" s="1">
        <v>2104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935</v>
      </c>
      <c r="H19" s="1">
        <v>935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-21363</v>
      </c>
      <c r="H20" s="1">
        <v>-21363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-1135</v>
      </c>
      <c r="H22" s="1">
        <v>-1135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-1135</v>
      </c>
      <c r="H23" s="1">
        <v>-1135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-2571</v>
      </c>
      <c r="H28" s="1">
        <v>-2571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-323</v>
      </c>
      <c r="H29" s="1">
        <v>-323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4569</v>
      </c>
      <c r="H36" s="35">
        <f>SUM(H13,H14,H15,H17,H18,H19,H20,H22,H25,H28,H29,H30,H32,H33,H35)</f>
        <v>4569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4569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4569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>
        <v>-3595</v>
      </c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974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149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150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155455</v>
      </c>
      <c r="H13" s="1">
        <v>155455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437352</v>
      </c>
      <c r="H14" s="1">
        <v>437352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186041</v>
      </c>
      <c r="H15" s="1">
        <v>186041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-105346</v>
      </c>
      <c r="H20" s="1">
        <v>-105346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-312100</v>
      </c>
      <c r="H22" s="1">
        <v>-312100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-312100</v>
      </c>
      <c r="H23" s="1">
        <v>-312100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-16248</v>
      </c>
      <c r="H28" s="1">
        <v>-16248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-1882</v>
      </c>
      <c r="H29" s="1">
        <v>-1882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-179265</v>
      </c>
      <c r="H30" s="1">
        <v>-179265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164007</v>
      </c>
      <c r="H36" s="35">
        <f>SUM(H13,H14,H15,H17,H18,H19,H20,H22,H25,H28,H29,H30,H32,H33,H35)</f>
        <v>164007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164007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164007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>
        <v>-24278</v>
      </c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139729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151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152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457960</v>
      </c>
      <c r="H13" s="1">
        <v>457960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479251</v>
      </c>
      <c r="H14" s="1">
        <v>479251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462176</v>
      </c>
      <c r="H15" s="1">
        <v>462176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-370539</v>
      </c>
      <c r="H20" s="1">
        <v>-370539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-453300</v>
      </c>
      <c r="H22" s="1">
        <v>-453300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-453300</v>
      </c>
      <c r="H23" s="1">
        <v>-453300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>
        <v>0</v>
      </c>
      <c r="H24" s="1">
        <v>0</v>
      </c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>
        <v>0</v>
      </c>
      <c r="H26" s="1">
        <v>0</v>
      </c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>
        <v>0</v>
      </c>
      <c r="H27" s="1">
        <v>0</v>
      </c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-5490</v>
      </c>
      <c r="H28" s="1">
        <v>-5490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-77883</v>
      </c>
      <c r="H29" s="1">
        <v>-77883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492175</v>
      </c>
      <c r="H36" s="35">
        <f>SUM(H13,H14,H15,H17,H18,H19,H20,H22,H25,H28,H29,H30,H32,H33,H35)</f>
        <v>492175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>
        <v>-1963</v>
      </c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490212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0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490212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-44066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446146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153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154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2401223</v>
      </c>
      <c r="H13" s="1">
        <v>2401223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1441591</v>
      </c>
      <c r="H14" s="1">
        <v>1441591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1706821</v>
      </c>
      <c r="H15" s="1">
        <v>1706821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-388651</v>
      </c>
      <c r="H20" s="1">
        <v>-388651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-2487304</v>
      </c>
      <c r="H22" s="1">
        <v>-2487304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-40440</v>
      </c>
      <c r="H28" s="1">
        <v>-40440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-134313</v>
      </c>
      <c r="H29" s="1">
        <v>-134313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-2724</v>
      </c>
      <c r="H30" s="1">
        <v>-2724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2496203</v>
      </c>
      <c r="H36" s="35">
        <f>SUM(H13,H14,H15,H17,H18,H19,H20,H22,H25,H28,H29,H30,H32,H33,H35)</f>
        <v>2496203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2496203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2496203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-132852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2363351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155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156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1575282</v>
      </c>
      <c r="H13" s="1">
        <v>1575282</v>
      </c>
      <c r="I13" s="1">
        <v>0</v>
      </c>
      <c r="J13" s="1">
        <v>0</v>
      </c>
      <c r="K13" s="1">
        <v>0</v>
      </c>
    </row>
    <row r="14" spans="1:11" ht="12.75">
      <c r="A14" s="32" t="s">
        <v>6</v>
      </c>
      <c r="B14" s="32"/>
      <c r="C14" s="32"/>
      <c r="D14" s="32"/>
      <c r="E14" s="32"/>
      <c r="F14" s="33"/>
      <c r="G14" s="1">
        <v>2579330</v>
      </c>
      <c r="H14" s="1">
        <v>2579330</v>
      </c>
      <c r="I14" s="1">
        <v>0</v>
      </c>
      <c r="J14" s="1">
        <v>0</v>
      </c>
      <c r="K14" s="1">
        <v>0</v>
      </c>
    </row>
    <row r="15" spans="1:11" ht="12.75">
      <c r="A15" s="32" t="s">
        <v>7</v>
      </c>
      <c r="B15" s="32"/>
      <c r="C15" s="32"/>
      <c r="D15" s="32"/>
      <c r="E15" s="32"/>
      <c r="F15" s="33"/>
      <c r="G15" s="1">
        <v>1157339</v>
      </c>
      <c r="H15" s="1">
        <v>1157339</v>
      </c>
      <c r="I15" s="1">
        <v>0</v>
      </c>
      <c r="J15" s="1">
        <v>0</v>
      </c>
      <c r="K15" s="1">
        <v>0</v>
      </c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1" ht="12.75">
      <c r="A18" s="32" t="s">
        <v>8</v>
      </c>
      <c r="B18" s="32"/>
      <c r="C18" s="32"/>
      <c r="D18" s="32"/>
      <c r="E18" s="32"/>
      <c r="F18" s="33"/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ht="12.75">
      <c r="A19" s="32" t="s">
        <v>9</v>
      </c>
      <c r="B19" s="32"/>
      <c r="C19" s="32"/>
      <c r="D19" s="32"/>
      <c r="E19" s="32"/>
      <c r="F19" s="33"/>
      <c r="G19" s="1">
        <v>0</v>
      </c>
      <c r="H19" s="1">
        <v>0</v>
      </c>
      <c r="I19" s="1">
        <v>0</v>
      </c>
      <c r="J19" s="1">
        <v>0</v>
      </c>
      <c r="K19" s="1">
        <v>0</v>
      </c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-1084790</v>
      </c>
      <c r="H20" s="1">
        <v>-1084790</v>
      </c>
      <c r="I20" s="1">
        <v>0</v>
      </c>
      <c r="J20" s="1">
        <v>0</v>
      </c>
      <c r="K20" s="1">
        <v>0</v>
      </c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-1300683</v>
      </c>
      <c r="H22" s="1">
        <v>-1300683</v>
      </c>
      <c r="I22" s="1">
        <v>0</v>
      </c>
      <c r="J22" s="1">
        <v>0</v>
      </c>
      <c r="K22" s="1">
        <v>0</v>
      </c>
    </row>
    <row r="23" spans="1:11" ht="12.75">
      <c r="A23" s="32" t="s">
        <v>11</v>
      </c>
      <c r="B23" s="32"/>
      <c r="C23" s="32"/>
      <c r="D23" s="32"/>
      <c r="E23" s="32"/>
      <c r="F23" s="33"/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1:11" ht="12.75">
      <c r="A24" s="32" t="s">
        <v>12</v>
      </c>
      <c r="B24" s="32"/>
      <c r="C24" s="32"/>
      <c r="D24" s="32"/>
      <c r="E24" s="32"/>
      <c r="F24" s="33"/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1:11" ht="12.75">
      <c r="A25" s="32" t="s">
        <v>13</v>
      </c>
      <c r="B25" s="32"/>
      <c r="C25" s="32"/>
      <c r="D25" s="32"/>
      <c r="E25" s="32"/>
      <c r="F25" s="33"/>
      <c r="G25" s="1">
        <v>0</v>
      </c>
      <c r="H25" s="1">
        <v>0</v>
      </c>
      <c r="I25" s="1">
        <v>0</v>
      </c>
      <c r="J25" s="1">
        <v>0</v>
      </c>
      <c r="K25" s="1">
        <v>0</v>
      </c>
    </row>
    <row r="26" spans="1:11" ht="12.75">
      <c r="A26" s="32" t="s">
        <v>11</v>
      </c>
      <c r="B26" s="32"/>
      <c r="C26" s="32"/>
      <c r="D26" s="32"/>
      <c r="E26" s="32"/>
      <c r="F26" s="33"/>
      <c r="G26" s="1">
        <v>0</v>
      </c>
      <c r="H26" s="1">
        <v>0</v>
      </c>
      <c r="I26" s="1">
        <v>0</v>
      </c>
      <c r="J26" s="1">
        <v>0</v>
      </c>
      <c r="K26" s="1">
        <v>0</v>
      </c>
    </row>
    <row r="27" spans="1:11" ht="12.75">
      <c r="A27" s="32" t="s">
        <v>12</v>
      </c>
      <c r="B27" s="32"/>
      <c r="C27" s="32"/>
      <c r="D27" s="32"/>
      <c r="E27" s="32"/>
      <c r="F27" s="33"/>
      <c r="G27" s="1">
        <v>0</v>
      </c>
      <c r="H27" s="1">
        <v>0</v>
      </c>
      <c r="I27" s="1">
        <v>0</v>
      </c>
      <c r="J27" s="1">
        <v>0</v>
      </c>
      <c r="K27" s="1">
        <v>0</v>
      </c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-57082</v>
      </c>
      <c r="H28" s="1">
        <v>-57082</v>
      </c>
      <c r="I28" s="1">
        <v>0</v>
      </c>
      <c r="J28" s="1">
        <v>0</v>
      </c>
      <c r="K28" s="1">
        <v>0</v>
      </c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-39252</v>
      </c>
      <c r="H29" s="1">
        <v>-39252</v>
      </c>
      <c r="I29" s="1">
        <v>0</v>
      </c>
      <c r="J29" s="1">
        <v>0</v>
      </c>
      <c r="K29" s="1">
        <v>0</v>
      </c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-305603</v>
      </c>
      <c r="H30" s="1">
        <v>-305603</v>
      </c>
      <c r="I30" s="1">
        <v>0</v>
      </c>
      <c r="J30" s="1">
        <v>0</v>
      </c>
      <c r="K30" s="1">
        <v>0</v>
      </c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0</v>
      </c>
      <c r="H32" s="1">
        <v>0</v>
      </c>
      <c r="I32" s="1">
        <v>0</v>
      </c>
      <c r="J32" s="1">
        <v>0</v>
      </c>
      <c r="K32" s="1">
        <v>0</v>
      </c>
    </row>
    <row r="33" spans="1:11" ht="12.75">
      <c r="A33" s="32" t="s">
        <v>17</v>
      </c>
      <c r="B33" s="32"/>
      <c r="C33" s="32"/>
      <c r="D33" s="32"/>
      <c r="E33" s="32"/>
      <c r="F33" s="32"/>
      <c r="G33" s="1">
        <v>0</v>
      </c>
      <c r="H33" s="1">
        <v>0</v>
      </c>
      <c r="I33" s="1">
        <v>0</v>
      </c>
      <c r="J33" s="1">
        <v>0</v>
      </c>
      <c r="K33" s="1">
        <v>0</v>
      </c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2524541</v>
      </c>
      <c r="H36" s="35">
        <f>SUM(H13,H14,H15,H17,H18,H19,H20,H22,H25,H28,H29,H30,H32,H33,H35)</f>
        <v>2524541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0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0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0</v>
      </c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>
        <v>0</v>
      </c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2524541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0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2524541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>
        <v>-204584</v>
      </c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2319957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157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158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143030</v>
      </c>
      <c r="H13" s="1">
        <v>143030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134110</v>
      </c>
      <c r="H14" s="1">
        <v>134110</v>
      </c>
      <c r="I14" s="1"/>
      <c r="J14" s="1">
        <v>0</v>
      </c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260788</v>
      </c>
      <c r="H15" s="1">
        <v>260788</v>
      </c>
      <c r="I15" s="1"/>
      <c r="J15" s="1">
        <v>0</v>
      </c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-81185</v>
      </c>
      <c r="H20" s="1">
        <v>-81185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-240923</v>
      </c>
      <c r="H22" s="1">
        <v>-240923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-240923</v>
      </c>
      <c r="H23" s="1">
        <v>-240923</v>
      </c>
      <c r="I23" s="1"/>
      <c r="J23" s="1">
        <v>0</v>
      </c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>
        <v>0</v>
      </c>
      <c r="H24" s="1">
        <v>0</v>
      </c>
      <c r="I24" s="1"/>
      <c r="J24" s="1">
        <v>0</v>
      </c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-75013</v>
      </c>
      <c r="H25" s="1">
        <v>-75013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>
        <v>-75013</v>
      </c>
      <c r="H26" s="1">
        <v>-75013</v>
      </c>
      <c r="I26" s="1"/>
      <c r="J26" s="1">
        <v>0</v>
      </c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-15497</v>
      </c>
      <c r="H28" s="1">
        <v>-15497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-2422</v>
      </c>
      <c r="H29" s="1">
        <v>-2422</v>
      </c>
      <c r="I29" s="1"/>
      <c r="J29" s="1">
        <v>0</v>
      </c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-5481</v>
      </c>
      <c r="H30" s="1">
        <v>-5481</v>
      </c>
      <c r="I30" s="1"/>
      <c r="J30" s="1">
        <v>0</v>
      </c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117407</v>
      </c>
      <c r="H36" s="35">
        <f>SUM(H13,H14,H15,H17,H18,H19,H20,H22,H25,H28,H29,H30,H32,H33,H35)</f>
        <v>117407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117407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117407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>
        <v>-21627</v>
      </c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95780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159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160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248332</v>
      </c>
      <c r="H13" s="1">
        <v>248332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177906</v>
      </c>
      <c r="H14" s="1">
        <v>177906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213738</v>
      </c>
      <c r="H15" s="1">
        <v>213738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-198167</v>
      </c>
      <c r="H20" s="1">
        <v>-198167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-90417</v>
      </c>
      <c r="H22" s="1">
        <v>-90417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-14797</v>
      </c>
      <c r="H28" s="1">
        <v>-14797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-5787</v>
      </c>
      <c r="H29" s="1">
        <v>-5787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-37801</v>
      </c>
      <c r="H30" s="1">
        <v>-37801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293007</v>
      </c>
      <c r="H36" s="35">
        <f>SUM(H13,H14,H15,H17,H18,H19,H20,H22,H25,H28,H29,H30,H32,H33,H35)</f>
        <v>293007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293007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293007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>
        <v>-43520</v>
      </c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249487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71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72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131498</v>
      </c>
      <c r="H13" s="1">
        <v>131498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9113</v>
      </c>
      <c r="H14" s="1">
        <v>9113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1222</v>
      </c>
      <c r="H15" s="1">
        <v>1222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>
        <v>1222</v>
      </c>
      <c r="H18" s="1">
        <v>1222</v>
      </c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-24759</v>
      </c>
      <c r="H20" s="1">
        <v>-24759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-45600</v>
      </c>
      <c r="H22" s="1">
        <v>-45600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-51058</v>
      </c>
      <c r="H28" s="1">
        <v>-51058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-2738</v>
      </c>
      <c r="H29" s="1">
        <v>-2738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18900</v>
      </c>
      <c r="H36" s="35">
        <f>SUM(H13,H14,H15,H17,H18,H19,H20,H22,H25,H28,H29,H30,H32,H33,H35)</f>
        <v>18900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18900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-4937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13963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-4147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-325</v>
      </c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9491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161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162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171397</v>
      </c>
      <c r="H13" s="1">
        <v>171397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43564</v>
      </c>
      <c r="H14" s="1">
        <v>43564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16753</v>
      </c>
      <c r="H15" s="1">
        <v>16753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-35510</v>
      </c>
      <c r="H20" s="1">
        <v>-35510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-73670</v>
      </c>
      <c r="H22" s="1">
        <v>-73670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-7728</v>
      </c>
      <c r="H28" s="1">
        <v>-7728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-10627</v>
      </c>
      <c r="H29" s="1">
        <v>-10627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104179</v>
      </c>
      <c r="H36" s="35">
        <f>SUM(H13,H14,H15,H17,H18,H19,H20,H22,H25,H28,H29,H30,H32,H33,H35)</f>
        <v>104179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>
        <v>785</v>
      </c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104964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104964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104964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163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164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296275</v>
      </c>
      <c r="H13" s="1">
        <v>296275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433519</v>
      </c>
      <c r="H14" s="1">
        <v>433519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760465</v>
      </c>
      <c r="H15" s="1">
        <v>760465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-166638</v>
      </c>
      <c r="H20" s="1">
        <v>-166638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-588771</v>
      </c>
      <c r="H22" s="1">
        <v>-588771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-18233</v>
      </c>
      <c r="H28" s="1">
        <v>-18233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-54760</v>
      </c>
      <c r="H29" s="1">
        <v>-54760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-66291</v>
      </c>
      <c r="H30" s="1">
        <v>-66291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595566</v>
      </c>
      <c r="H36" s="35">
        <f>SUM(H13,H14,H15,H17,H18,H19,H20,H22,H25,H28,H29,H30,H32,H33,H35)</f>
        <v>595566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595566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595566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-39929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555637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58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165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166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15500</v>
      </c>
      <c r="H13" s="1">
        <v>15500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38389</v>
      </c>
      <c r="H14" s="1">
        <v>38389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81676</v>
      </c>
      <c r="H15" s="1">
        <v>81676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-43149</v>
      </c>
      <c r="H20" s="1">
        <v>-43149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-18786</v>
      </c>
      <c r="H22" s="1">
        <v>-18786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-18786</v>
      </c>
      <c r="H23" s="1">
        <v>-18786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-6283</v>
      </c>
      <c r="H28" s="1">
        <v>-6283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-1893</v>
      </c>
      <c r="H29" s="1">
        <v>-1893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-4801</v>
      </c>
      <c r="H30" s="1">
        <v>-4801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60653</v>
      </c>
      <c r="H36" s="35">
        <f>SUM(H13,H14,H15,H17,H18,H19,H20,H22,H25,H28,H29,H30,H32,H33,H35)</f>
        <v>60653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60653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60653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-5429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55224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167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168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59512</v>
      </c>
      <c r="H13" s="1">
        <v>59512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58220</v>
      </c>
      <c r="H14" s="1">
        <v>58220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97113</v>
      </c>
      <c r="H15" s="1">
        <v>97113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6708</v>
      </c>
      <c r="H19" s="1">
        <v>6708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-63395</v>
      </c>
      <c r="H20" s="1">
        <v>-63395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-111105</v>
      </c>
      <c r="H22" s="1">
        <v>-111105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-5649</v>
      </c>
      <c r="H28" s="1">
        <v>-5649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-1156</v>
      </c>
      <c r="H29" s="1">
        <v>-1156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-8997</v>
      </c>
      <c r="H30" s="1">
        <v>-8997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-6392</v>
      </c>
      <c r="H33" s="1">
        <v>-6392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24859</v>
      </c>
      <c r="H36" s="35">
        <f>SUM(H13,H14,H15,H17,H18,H19,H20,H22,H25,H28,H29,H30,H32,H33,H35)</f>
        <v>24859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24859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24859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-6548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18311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60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169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170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74540</v>
      </c>
      <c r="H13" s="1">
        <v>74540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244669</v>
      </c>
      <c r="H14" s="1">
        <v>244669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1276277</v>
      </c>
      <c r="H15" s="1">
        <v>1276277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-141830</v>
      </c>
      <c r="H20" s="1">
        <v>-141830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3979</v>
      </c>
      <c r="H22" s="1">
        <v>3979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3979</v>
      </c>
      <c r="H23" s="1">
        <v>3979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-511</v>
      </c>
      <c r="H28" s="1">
        <v>-511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-1281</v>
      </c>
      <c r="H29" s="1">
        <v>-1281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-32230</v>
      </c>
      <c r="H30" s="1">
        <v>-32230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1423613</v>
      </c>
      <c r="H36" s="35">
        <f>SUM(H13,H14,H15,H17,H18,H19,H20,H22,H25,H28,H29,H30,H32,H33,H35)</f>
        <v>1423613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1423613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1423613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-48899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1374714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171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172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684844</v>
      </c>
      <c r="H13" s="1">
        <v>684844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1967233</v>
      </c>
      <c r="H14" s="1">
        <v>1967233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6337</v>
      </c>
      <c r="H15" s="1">
        <v>6337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-589857</v>
      </c>
      <c r="H20" s="1">
        <v>-589857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-661091</v>
      </c>
      <c r="H22" s="1">
        <v>-661091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-661091</v>
      </c>
      <c r="H23" s="1">
        <v>-661091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-18794</v>
      </c>
      <c r="H28" s="1">
        <v>-18794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-314312</v>
      </c>
      <c r="H29" s="1">
        <v>-314312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-601967</v>
      </c>
      <c r="H30" s="1">
        <v>-601967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472393</v>
      </c>
      <c r="H36" s="35">
        <f>SUM(H13,H14,H15,H17,H18,H19,H20,H22,H25,H28,H29,H30,H32,H33,H35)</f>
        <v>472393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472393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472393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-86735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385658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173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174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269832</v>
      </c>
      <c r="H13" s="1">
        <v>269832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168841</v>
      </c>
      <c r="H14" s="1">
        <v>168841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97030</v>
      </c>
      <c r="H15" s="1">
        <v>97030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-48007</v>
      </c>
      <c r="H20" s="1">
        <v>-48007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-344417</v>
      </c>
      <c r="H22" s="1">
        <v>-344417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-15954</v>
      </c>
      <c r="H28" s="1">
        <v>-15954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-29611</v>
      </c>
      <c r="H29" s="1">
        <v>-29611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-33688</v>
      </c>
      <c r="H30" s="1">
        <v>-33688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64026</v>
      </c>
      <c r="H36" s="35">
        <f>SUM(H13,H14,H15,H17,H18,H19,H20,H22,H25,H28,H29,H30,H32,H33,H35)</f>
        <v>64026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64026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64026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-21141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42885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63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175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146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6576131</v>
      </c>
      <c r="H13" s="1">
        <v>6576131</v>
      </c>
      <c r="I13" s="1">
        <v>0</v>
      </c>
      <c r="J13" s="1">
        <v>0</v>
      </c>
      <c r="K13" s="1">
        <v>0</v>
      </c>
    </row>
    <row r="14" spans="1:11" ht="12.75">
      <c r="A14" s="32" t="s">
        <v>6</v>
      </c>
      <c r="B14" s="32"/>
      <c r="C14" s="32"/>
      <c r="D14" s="32"/>
      <c r="E14" s="32"/>
      <c r="F14" s="33"/>
      <c r="G14" s="1">
        <v>8207948</v>
      </c>
      <c r="H14" s="1">
        <v>8207948</v>
      </c>
      <c r="I14" s="1">
        <v>0</v>
      </c>
      <c r="J14" s="1">
        <v>0</v>
      </c>
      <c r="K14" s="1">
        <v>0</v>
      </c>
    </row>
    <row r="15" spans="1:11" ht="12.75">
      <c r="A15" s="32" t="s">
        <v>7</v>
      </c>
      <c r="B15" s="32"/>
      <c r="C15" s="32"/>
      <c r="D15" s="32"/>
      <c r="E15" s="32"/>
      <c r="F15" s="33"/>
      <c r="G15" s="1">
        <v>6324658</v>
      </c>
      <c r="H15" s="1">
        <v>6324658</v>
      </c>
      <c r="I15" s="1">
        <v>0</v>
      </c>
      <c r="J15" s="1">
        <v>0</v>
      </c>
      <c r="K15" s="1">
        <v>0</v>
      </c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1" ht="12.75">
      <c r="A18" s="32" t="s">
        <v>8</v>
      </c>
      <c r="B18" s="32"/>
      <c r="C18" s="32"/>
      <c r="D18" s="32"/>
      <c r="E18" s="32"/>
      <c r="F18" s="33"/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ht="12.75">
      <c r="A19" s="32" t="s">
        <v>9</v>
      </c>
      <c r="B19" s="32"/>
      <c r="C19" s="32"/>
      <c r="D19" s="32"/>
      <c r="E19" s="32"/>
      <c r="F19" s="33"/>
      <c r="G19" s="1">
        <v>7643</v>
      </c>
      <c r="H19" s="1">
        <v>7643</v>
      </c>
      <c r="I19" s="1">
        <v>0</v>
      </c>
      <c r="J19" s="1">
        <v>0</v>
      </c>
      <c r="K19" s="1">
        <v>0</v>
      </c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-3338427</v>
      </c>
      <c r="H20" s="1">
        <v>-3338427</v>
      </c>
      <c r="I20" s="1">
        <v>0</v>
      </c>
      <c r="J20" s="1">
        <v>0</v>
      </c>
      <c r="K20" s="1">
        <v>0</v>
      </c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-6679723</v>
      </c>
      <c r="H22" s="1">
        <v>-6679723</v>
      </c>
      <c r="I22" s="1">
        <v>0</v>
      </c>
      <c r="J22" s="1">
        <v>0</v>
      </c>
      <c r="K22" s="1">
        <v>0</v>
      </c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-1683356</v>
      </c>
      <c r="H23" s="1">
        <v>-1683356</v>
      </c>
      <c r="I23" s="1">
        <v>0</v>
      </c>
      <c r="J23" s="1">
        <v>0</v>
      </c>
      <c r="K23" s="1">
        <v>0</v>
      </c>
    </row>
    <row r="24" spans="1:11" ht="12.75">
      <c r="A24" s="32" t="s">
        <v>12</v>
      </c>
      <c r="B24" s="32"/>
      <c r="C24" s="32"/>
      <c r="D24" s="32"/>
      <c r="E24" s="32"/>
      <c r="F24" s="33"/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-75013</v>
      </c>
      <c r="H25" s="1">
        <v>-75013</v>
      </c>
      <c r="I25" s="1">
        <v>0</v>
      </c>
      <c r="J25" s="1">
        <v>0</v>
      </c>
      <c r="K25" s="1">
        <v>0</v>
      </c>
    </row>
    <row r="26" spans="1:11" ht="12.75">
      <c r="A26" s="32" t="s">
        <v>11</v>
      </c>
      <c r="B26" s="32"/>
      <c r="C26" s="32"/>
      <c r="D26" s="32"/>
      <c r="E26" s="32"/>
      <c r="F26" s="33"/>
      <c r="G26" s="1">
        <v>-75013</v>
      </c>
      <c r="H26" s="1">
        <v>-75013</v>
      </c>
      <c r="I26" s="1">
        <v>0</v>
      </c>
      <c r="J26" s="1">
        <v>0</v>
      </c>
      <c r="K26" s="1">
        <v>0</v>
      </c>
    </row>
    <row r="27" spans="1:11" ht="12.75">
      <c r="A27" s="32" t="s">
        <v>12</v>
      </c>
      <c r="B27" s="32"/>
      <c r="C27" s="32"/>
      <c r="D27" s="32"/>
      <c r="E27" s="32"/>
      <c r="F27" s="33"/>
      <c r="G27" s="1">
        <v>0</v>
      </c>
      <c r="H27" s="1">
        <v>0</v>
      </c>
      <c r="I27" s="1">
        <v>0</v>
      </c>
      <c r="J27" s="1">
        <v>0</v>
      </c>
      <c r="K27" s="1">
        <v>0</v>
      </c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-225277</v>
      </c>
      <c r="H28" s="1">
        <v>-225277</v>
      </c>
      <c r="I28" s="1">
        <v>0</v>
      </c>
      <c r="J28" s="1">
        <v>0</v>
      </c>
      <c r="K28" s="1">
        <v>0</v>
      </c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-675502</v>
      </c>
      <c r="H29" s="1">
        <v>-675502</v>
      </c>
      <c r="I29" s="1">
        <v>0</v>
      </c>
      <c r="J29" s="1">
        <v>0</v>
      </c>
      <c r="K29" s="1">
        <v>0</v>
      </c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-1278848</v>
      </c>
      <c r="H30" s="1">
        <v>-1278848</v>
      </c>
      <c r="I30" s="1">
        <v>0</v>
      </c>
      <c r="J30" s="1">
        <v>0</v>
      </c>
      <c r="K30" s="1">
        <v>0</v>
      </c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0</v>
      </c>
      <c r="H32" s="1">
        <v>0</v>
      </c>
      <c r="I32" s="1">
        <v>0</v>
      </c>
      <c r="J32" s="1">
        <v>0</v>
      </c>
      <c r="K32" s="1">
        <v>0</v>
      </c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-6392</v>
      </c>
      <c r="H33" s="1">
        <v>-6392</v>
      </c>
      <c r="I33" s="1">
        <v>0</v>
      </c>
      <c r="J33" s="1">
        <v>0</v>
      </c>
      <c r="K33" s="1">
        <v>0</v>
      </c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8837198</v>
      </c>
      <c r="H36" s="35">
        <f>SUM(H13,H14,H15,H17,H18,H19,H20,H22,H25,H28,H29,H30,H32,H33,H35)</f>
        <v>8837198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0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0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0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0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0</v>
      </c>
    </row>
    <row r="48" spans="1:7" ht="12.75">
      <c r="A48" s="32" t="s">
        <v>24</v>
      </c>
      <c r="B48" s="32"/>
      <c r="C48" s="32"/>
      <c r="D48" s="32"/>
      <c r="E48" s="32"/>
      <c r="F48" s="33"/>
      <c r="G48" s="1">
        <v>785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-1963</v>
      </c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>
        <v>0</v>
      </c>
    </row>
    <row r="52" spans="1:7" ht="12.75">
      <c r="A52" s="32" t="s">
        <v>28</v>
      </c>
      <c r="B52" s="32"/>
      <c r="C52" s="32"/>
      <c r="D52" s="32"/>
      <c r="E52" s="32"/>
      <c r="F52" s="33"/>
      <c r="G52" s="1">
        <v>0</v>
      </c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8836020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0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8836020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-385599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-297604</v>
      </c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8152817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64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176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177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23623711</v>
      </c>
      <c r="H13" s="1">
        <v>23623711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2777984</v>
      </c>
      <c r="H14" s="1">
        <v>2777984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42001312</v>
      </c>
      <c r="H15" s="1">
        <v>42001312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41986380</v>
      </c>
      <c r="H17" s="1">
        <v>41986380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>
        <v>14932</v>
      </c>
      <c r="H18" s="1">
        <v>14932</v>
      </c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2358</v>
      </c>
      <c r="H19" s="1">
        <v>2358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-105057</v>
      </c>
      <c r="H20" s="1">
        <v>-105057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-67948255</v>
      </c>
      <c r="H22" s="1">
        <v>-67948255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>
        <v>0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-252405</v>
      </c>
      <c r="H28" s="1">
        <v>-252405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-359</v>
      </c>
      <c r="H29" s="1">
        <v>-359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-3298</v>
      </c>
      <c r="H30" s="1">
        <v>-3298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-1962</v>
      </c>
      <c r="H33" s="1">
        <v>-1962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42095341</v>
      </c>
      <c r="H36" s="35">
        <f>SUM(H13,H14,H15,H17,H18,H19,H20,H22,H25,H28,H29,H30,H32,H33,H35)</f>
        <v>42095341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22446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270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>
        <v>-58970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-412</v>
      </c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42058675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42058675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42058675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65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178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146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23623711</v>
      </c>
      <c r="H13" s="1">
        <v>23623711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2777984</v>
      </c>
      <c r="H14" s="1">
        <v>2777984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42001312</v>
      </c>
      <c r="H15" s="1">
        <v>42001312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41986380</v>
      </c>
      <c r="H17" s="1">
        <v>41986380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>
        <v>14932</v>
      </c>
      <c r="H18" s="1">
        <v>14932</v>
      </c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2358</v>
      </c>
      <c r="H19" s="1">
        <v>2358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-105057</v>
      </c>
      <c r="H20" s="1">
        <v>-105057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-67948255</v>
      </c>
      <c r="H22" s="1">
        <v>-67948255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>
        <v>0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-252405</v>
      </c>
      <c r="H28" s="1">
        <v>-252405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-359</v>
      </c>
      <c r="H29" s="1">
        <v>-359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-3298</v>
      </c>
      <c r="H30" s="1">
        <v>-3298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-1962</v>
      </c>
      <c r="H33" s="1">
        <v>-1962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42095341</v>
      </c>
      <c r="H36" s="35">
        <f>SUM(H13,H14,H15,H17,H18,H19,H20,H22,H25,H28,H29,H30,H32,H33,H35)</f>
        <v>42095341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22446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270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>
        <v>-58970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-412</v>
      </c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42058675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42058675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42058675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73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74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1501261</v>
      </c>
      <c r="H13" s="1">
        <v>1501261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58320</v>
      </c>
      <c r="H14" s="1">
        <v>58320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>
        <v>0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0</v>
      </c>
      <c r="H17" s="1">
        <v>0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>
        <v>0</v>
      </c>
      <c r="H18" s="1">
        <v>0</v>
      </c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4505</v>
      </c>
      <c r="H19" s="1">
        <v>4505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-5786</v>
      </c>
      <c r="H20" s="1">
        <v>-5786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-1553794</v>
      </c>
      <c r="H22" s="1">
        <v>-1553794</v>
      </c>
      <c r="I22" s="1"/>
      <c r="J22" s="1">
        <v>0</v>
      </c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-11202</v>
      </c>
      <c r="H28" s="1">
        <v>-11202</v>
      </c>
      <c r="I28" s="1">
        <v>0</v>
      </c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-6696</v>
      </c>
      <c r="H36" s="35">
        <f>SUM(H13,H14,H15,H17,H18,H19,H20,H22,H25,H28,H29,H30,H32,H33,H35)</f>
        <v>-6696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195</v>
      </c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-6501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-6501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-52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-6553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66">
    <pageSetUpPr fitToPage="1"/>
  </sheetPr>
  <dimension ref="A1:K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179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146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150103871</v>
      </c>
      <c r="H13" s="1">
        <v>159488066</v>
      </c>
      <c r="I13" s="1">
        <v>206401</v>
      </c>
      <c r="J13" s="1">
        <v>885409</v>
      </c>
      <c r="K13" s="1">
        <v>218077</v>
      </c>
    </row>
    <row r="14" spans="1:11" ht="12.75">
      <c r="A14" s="32" t="s">
        <v>6</v>
      </c>
      <c r="B14" s="32"/>
      <c r="C14" s="32"/>
      <c r="D14" s="32"/>
      <c r="E14" s="32"/>
      <c r="F14" s="33"/>
      <c r="G14" s="1">
        <v>124698841</v>
      </c>
      <c r="H14" s="1">
        <v>124552946</v>
      </c>
      <c r="I14" s="1">
        <v>1664</v>
      </c>
      <c r="J14" s="1">
        <v>144228</v>
      </c>
      <c r="K14" s="1">
        <v>2448</v>
      </c>
    </row>
    <row r="15" spans="1:11" ht="12.75">
      <c r="A15" s="32" t="s">
        <v>7</v>
      </c>
      <c r="B15" s="32"/>
      <c r="C15" s="32"/>
      <c r="D15" s="32"/>
      <c r="E15" s="32"/>
      <c r="F15" s="33"/>
      <c r="G15" s="1">
        <v>175446331</v>
      </c>
      <c r="H15" s="1">
        <v>192438178</v>
      </c>
      <c r="I15" s="1">
        <v>72</v>
      </c>
      <c r="J15" s="1">
        <v>41430</v>
      </c>
      <c r="K15" s="1">
        <v>0</v>
      </c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109142489</v>
      </c>
      <c r="H17" s="1">
        <v>109142489</v>
      </c>
      <c r="I17" s="1">
        <v>0</v>
      </c>
      <c r="J17" s="1">
        <v>0</v>
      </c>
      <c r="K17" s="1">
        <v>0</v>
      </c>
    </row>
    <row r="18" spans="1:11" ht="12.75">
      <c r="A18" s="32" t="s">
        <v>8</v>
      </c>
      <c r="B18" s="32"/>
      <c r="C18" s="32"/>
      <c r="D18" s="32"/>
      <c r="E18" s="32"/>
      <c r="F18" s="33"/>
      <c r="G18" s="1">
        <v>77012533</v>
      </c>
      <c r="H18" s="1">
        <v>76971031</v>
      </c>
      <c r="I18" s="1">
        <v>72</v>
      </c>
      <c r="J18" s="1">
        <v>41430</v>
      </c>
      <c r="K18" s="1">
        <v>0</v>
      </c>
    </row>
    <row r="19" spans="1:11" ht="12.75">
      <c r="A19" s="32" t="s">
        <v>9</v>
      </c>
      <c r="B19" s="32"/>
      <c r="C19" s="32"/>
      <c r="D19" s="32"/>
      <c r="E19" s="32"/>
      <c r="F19" s="33"/>
      <c r="G19" s="1">
        <v>1797987</v>
      </c>
      <c r="H19" s="1">
        <v>1829563</v>
      </c>
      <c r="I19" s="1">
        <v>0</v>
      </c>
      <c r="J19" s="1">
        <v>0</v>
      </c>
      <c r="K19" s="1">
        <v>0</v>
      </c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-73298201</v>
      </c>
      <c r="H20" s="1">
        <v>-78787876</v>
      </c>
      <c r="I20" s="1">
        <v>-125771</v>
      </c>
      <c r="J20" s="1">
        <v>-501884</v>
      </c>
      <c r="K20" s="1">
        <v>-83326</v>
      </c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-177482369</v>
      </c>
      <c r="H22" s="1">
        <v>-222493820</v>
      </c>
      <c r="I22" s="1">
        <v>-11380</v>
      </c>
      <c r="J22" s="1">
        <v>-35466</v>
      </c>
      <c r="K22" s="1">
        <v>200</v>
      </c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-25613104</v>
      </c>
      <c r="H23" s="1">
        <v>-25557446</v>
      </c>
      <c r="I23" s="1">
        <v>-20317</v>
      </c>
      <c r="J23" s="1">
        <v>-35341</v>
      </c>
      <c r="K23" s="1">
        <v>325</v>
      </c>
    </row>
    <row r="24" spans="1:11" ht="12.75">
      <c r="A24" s="32" t="s">
        <v>12</v>
      </c>
      <c r="B24" s="32"/>
      <c r="C24" s="32"/>
      <c r="D24" s="32"/>
      <c r="E24" s="32"/>
      <c r="F24" s="33"/>
      <c r="G24" s="1">
        <v>20597</v>
      </c>
      <c r="H24" s="1">
        <v>4218</v>
      </c>
      <c r="I24" s="1">
        <v>16504</v>
      </c>
      <c r="J24" s="1">
        <v>-125</v>
      </c>
      <c r="K24" s="1">
        <v>-125</v>
      </c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-23896198</v>
      </c>
      <c r="H25" s="1">
        <v>-273388</v>
      </c>
      <c r="I25" s="1">
        <v>0</v>
      </c>
      <c r="J25" s="1">
        <v>-421411</v>
      </c>
      <c r="K25" s="1">
        <v>-72303</v>
      </c>
    </row>
    <row r="26" spans="1:11" ht="12.75">
      <c r="A26" s="32" t="s">
        <v>11</v>
      </c>
      <c r="B26" s="32"/>
      <c r="C26" s="32"/>
      <c r="D26" s="32"/>
      <c r="E26" s="32"/>
      <c r="F26" s="33"/>
      <c r="G26" s="1">
        <v>-75013</v>
      </c>
      <c r="H26" s="1">
        <v>-75013</v>
      </c>
      <c r="I26" s="1">
        <v>0</v>
      </c>
      <c r="J26" s="1">
        <v>0</v>
      </c>
      <c r="K26" s="1">
        <v>0</v>
      </c>
    </row>
    <row r="27" spans="1:11" ht="12.75">
      <c r="A27" s="32" t="s">
        <v>12</v>
      </c>
      <c r="B27" s="32"/>
      <c r="C27" s="32"/>
      <c r="D27" s="32"/>
      <c r="E27" s="32"/>
      <c r="F27" s="33"/>
      <c r="G27" s="1">
        <v>0</v>
      </c>
      <c r="H27" s="1">
        <v>0</v>
      </c>
      <c r="I27" s="1">
        <v>0</v>
      </c>
      <c r="J27" s="1">
        <v>0</v>
      </c>
      <c r="K27" s="1">
        <v>0</v>
      </c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-9613316</v>
      </c>
      <c r="H28" s="1">
        <v>-9504962</v>
      </c>
      <c r="I28" s="1">
        <v>-77261</v>
      </c>
      <c r="J28" s="1">
        <v>77907</v>
      </c>
      <c r="K28" s="1">
        <v>-776</v>
      </c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-8312358</v>
      </c>
      <c r="H29" s="1">
        <v>-8298435</v>
      </c>
      <c r="I29" s="1">
        <v>-717</v>
      </c>
      <c r="J29" s="1">
        <v>-13207</v>
      </c>
      <c r="K29" s="1">
        <v>30</v>
      </c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-8007461</v>
      </c>
      <c r="H30" s="1">
        <v>-7999243</v>
      </c>
      <c r="I30" s="1">
        <v>0</v>
      </c>
      <c r="J30" s="1">
        <v>-2361</v>
      </c>
      <c r="K30" s="1">
        <v>0</v>
      </c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-179308</v>
      </c>
      <c r="H32" s="1">
        <v>-179308</v>
      </c>
      <c r="I32" s="1">
        <v>0</v>
      </c>
      <c r="J32" s="1">
        <v>0</v>
      </c>
      <c r="K32" s="1">
        <v>0</v>
      </c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-11792071</v>
      </c>
      <c r="H33" s="1">
        <v>-11799710</v>
      </c>
      <c r="I33" s="1">
        <v>5332</v>
      </c>
      <c r="J33" s="1">
        <v>0</v>
      </c>
      <c r="K33" s="1">
        <v>0</v>
      </c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-1041733</v>
      </c>
      <c r="H35" s="1">
        <v>-1041784</v>
      </c>
      <c r="I35" s="1">
        <v>52</v>
      </c>
      <c r="J35" s="1">
        <v>0</v>
      </c>
      <c r="K35" s="1">
        <v>0</v>
      </c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324579037</v>
      </c>
      <c r="H36" s="35">
        <f>SUM(H13,H14,H15,H17,H18,H19,H20,H22,H25,H28,H29,H30,H32,H33,H35)</f>
        <v>324043747</v>
      </c>
      <c r="I36" s="35">
        <f>SUM(I13,I14,I15,I17,I18,I19,I20,I22,I25,I28,I29,I30,I32,I33,I35)</f>
        <v>-1536</v>
      </c>
      <c r="J36" s="35">
        <f>SUM(J13,J14,J15,J17,J18,J19,J20,J22,J25,J28,J29,J30,J32,J33,J35)</f>
        <v>216075</v>
      </c>
      <c r="K36" s="35">
        <f>SUM(K13,K14,K15,K17,K18,K19,K20,K22,K25,K28,K29,K30,K32,K33,K35)</f>
        <v>64350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1965867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172601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1036297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-7270857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-12821</v>
      </c>
    </row>
    <row r="48" spans="1:7" ht="12.75">
      <c r="A48" s="32" t="s">
        <v>24</v>
      </c>
      <c r="B48" s="32"/>
      <c r="C48" s="32"/>
      <c r="D48" s="32"/>
      <c r="E48" s="32"/>
      <c r="F48" s="33"/>
      <c r="G48" s="1">
        <v>330813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-343903</v>
      </c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>
        <v>0</v>
      </c>
    </row>
    <row r="52" spans="1:7" ht="12.75">
      <c r="A52" s="32" t="s">
        <v>28</v>
      </c>
      <c r="B52" s="32"/>
      <c r="C52" s="32"/>
      <c r="D52" s="32"/>
      <c r="E52" s="32"/>
      <c r="F52" s="33"/>
      <c r="G52" s="1">
        <v>0</v>
      </c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320457034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-561230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319895804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-9607049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-1589895</v>
      </c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308698860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75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76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133649</v>
      </c>
      <c r="H13" s="1">
        <v>133649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145018</v>
      </c>
      <c r="H14" s="1">
        <v>145018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104746</v>
      </c>
      <c r="H15" s="1">
        <v>104746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>
        <v>104746</v>
      </c>
      <c r="H18" s="1">
        <v>104746</v>
      </c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-82035</v>
      </c>
      <c r="H20" s="1">
        <v>-82035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28314</v>
      </c>
      <c r="H22" s="1">
        <v>28314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>
        <v>0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-32482</v>
      </c>
      <c r="H28" s="1">
        <v>-32482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-24909</v>
      </c>
      <c r="H29" s="1">
        <v>-24909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-4885</v>
      </c>
      <c r="H30" s="1">
        <v>-4885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372162</v>
      </c>
      <c r="H36" s="35">
        <f>SUM(H13,H14,H15,H17,H18,H19,H20,H22,H25,H28,H29,H30,H32,H33,H35)</f>
        <v>372162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>
        <v>94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-76584</v>
      </c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295672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-20926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274746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-43925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230821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77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78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1911880</v>
      </c>
      <c r="H13" s="1">
        <v>1911880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60284</v>
      </c>
      <c r="H14" s="1">
        <v>60284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699052</v>
      </c>
      <c r="H15" s="1">
        <v>699052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699052</v>
      </c>
      <c r="H17" s="1">
        <v>699052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22620</v>
      </c>
      <c r="H19" s="1">
        <v>22620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-767711</v>
      </c>
      <c r="H20" s="1">
        <v>-767711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-1838033</v>
      </c>
      <c r="H22" s="1">
        <v>-1838033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-1838033</v>
      </c>
      <c r="H23" s="1">
        <v>-1838033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>
        <v>0</v>
      </c>
      <c r="H24" s="1">
        <v>0</v>
      </c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-72928</v>
      </c>
      <c r="H28" s="1">
        <v>-72928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714216</v>
      </c>
      <c r="H36" s="35">
        <f>SUM(H13,H14,H15,H17,H18,H19,H20,H22,H25,H28,H29,H30,H32,H33,H35)</f>
        <v>714216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7592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1486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>
        <v>-4579</v>
      </c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718715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718715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>
        <v>-28683</v>
      </c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690032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79</v>
      </c>
      <c r="B3" s="12"/>
      <c r="C3" s="12"/>
      <c r="D3" s="12"/>
      <c r="E3" s="12"/>
      <c r="F3" s="12"/>
      <c r="G3" s="12"/>
      <c r="H3" s="13"/>
      <c r="J3" s="14"/>
      <c r="K3" s="15">
        <v>2005</v>
      </c>
    </row>
    <row r="4" s="8" customFormat="1" ht="8.25">
      <c r="A4" s="16" t="s">
        <v>1</v>
      </c>
    </row>
    <row r="5" spans="1:11" s="18" customFormat="1" ht="11.25">
      <c r="A5" s="17" t="s">
        <v>80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562913</v>
      </c>
      <c r="H13" s="1">
        <v>562913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101252</v>
      </c>
      <c r="H14" s="1">
        <v>101252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59712</v>
      </c>
      <c r="H15" s="1">
        <v>59712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>
        <v>59712</v>
      </c>
      <c r="H18" s="1">
        <v>59712</v>
      </c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-451115</v>
      </c>
      <c r="H20" s="1">
        <v>-451115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8061</v>
      </c>
      <c r="H22" s="1">
        <v>8061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21310</v>
      </c>
      <c r="H23" s="1">
        <v>21310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>
        <v>-13249</v>
      </c>
      <c r="H24" s="1">
        <v>-13249</v>
      </c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-8</v>
      </c>
      <c r="H25" s="1">
        <v>-8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-48506</v>
      </c>
      <c r="H28" s="1">
        <v>-48506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-35326</v>
      </c>
      <c r="H29" s="1">
        <v>-35326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-43042</v>
      </c>
      <c r="H30" s="1">
        <v>-43042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19988</v>
      </c>
      <c r="H35" s="1">
        <v>19988</v>
      </c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233641</v>
      </c>
      <c r="H36" s="35">
        <f>SUM(H13,H14,H15,H17,H18,H19,H20,H22,H25,H28,H29,H30,H32,H33,H35)</f>
        <v>233641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18383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11005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-19988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-1467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-7933</v>
      </c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 t="s">
        <v>61</v>
      </c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233641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233641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-5909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 t="s">
        <v>62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227732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&amp;L&amp;6F696 R14 5: E-I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Arne Sandström</cp:lastModifiedBy>
  <cp:lastPrinted>2003-04-24T13:14:31Z</cp:lastPrinted>
  <dcterms:created xsi:type="dcterms:W3CDTF">1996-10-14T23:33:28Z</dcterms:created>
  <dcterms:modified xsi:type="dcterms:W3CDTF">2006-08-24T05:19:06Z</dcterms:modified>
  <cp:category/>
  <cp:version/>
  <cp:contentType/>
  <cp:contentStatus/>
</cp:coreProperties>
</file>