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80" windowHeight="8700" tabRatio="596" firstSheet="53" activeTab="55"/>
  </bookViews>
  <sheets>
    <sheet name="AFA Liv" sheetId="1" r:id="rId1"/>
    <sheet name="Alecta" sheetId="2" r:id="rId2"/>
    <sheet name="AMF Pension" sheetId="3" r:id="rId3"/>
    <sheet name="AÄP" sheetId="4" r:id="rId4"/>
    <sheet name="Banco Fond" sheetId="5" r:id="rId5"/>
    <sheet name="Bliwa" sheetId="6" r:id="rId6"/>
    <sheet name="Danica Fond" sheetId="7" r:id="rId7"/>
    <sheet name="FL För Grupp" sheetId="8" r:id="rId8"/>
    <sheet name="FL Liv AB" sheetId="9" r:id="rId9"/>
    <sheet name="Folksam Liv" sheetId="10" r:id="rId10"/>
    <sheet name="Folksam LO" sheetId="11" r:id="rId11"/>
    <sheet name="FolksamFond" sheetId="12" r:id="rId12"/>
    <sheet name="Holmia Liv" sheetId="13" r:id="rId13"/>
    <sheet name="KAF Kollekt." sheetId="14" r:id="rId14"/>
    <sheet name="KP Fond" sheetId="15" r:id="rId15"/>
    <sheet name="KPA Fond" sheetId="16" r:id="rId16"/>
    <sheet name="KPA Livförs" sheetId="17" r:id="rId17"/>
    <sheet name="KPA Pension" sheetId="18" r:id="rId18"/>
    <sheet name="LF  Fondliv" sheetId="19" r:id="rId19"/>
    <sheet name="LF  Liv" sheetId="20" r:id="rId20"/>
    <sheet name="LRF Liv" sheetId="21" r:id="rId21"/>
    <sheet name="Moderna Liv" sheetId="22" r:id="rId22"/>
    <sheet name="Nordea L &amp; P" sheetId="23" r:id="rId23"/>
    <sheet name="Nordea Liv I" sheetId="24" r:id="rId24"/>
    <sheet name="Revios" sheetId="25" r:id="rId25"/>
    <sheet name="Robur Förs" sheetId="26" r:id="rId26"/>
    <sheet name="SAFE Liv" sheetId="27" r:id="rId27"/>
    <sheet name="SalusAn Gr" sheetId="28" r:id="rId28"/>
    <sheet name="SalusAn Liv" sheetId="29" r:id="rId29"/>
    <sheet name="SEB TL Fond" sheetId="30" r:id="rId30"/>
    <sheet name="SEB TL Gla" sheetId="31" r:id="rId31"/>
    <sheet name="SEB TL Nya" sheetId="32" r:id="rId32"/>
    <sheet name="SHB Liv" sheetId="33" r:id="rId33"/>
    <sheet name="Skandia" sheetId="34" r:id="rId34"/>
    <sheet name="Skandia Liv" sheetId="35" r:id="rId35"/>
    <sheet name="SPP Liv" sheetId="36" r:id="rId36"/>
    <sheet name="SPPLiv Fond" sheetId="37" r:id="rId37"/>
    <sheet name="SvBr Liv" sheetId="38" r:id="rId38"/>
    <sheet name="Sum Livförsäkringsbolag" sheetId="39" r:id="rId39"/>
    <sheet name="PK ABB" sheetId="40" r:id="rId40"/>
    <sheet name="PK APK" sheetId="41" r:id="rId41"/>
    <sheet name="PK FPK" sheetId="42" r:id="rId42"/>
    <sheet name="PK FSO" sheetId="43" r:id="rId43"/>
    <sheet name="PK KP" sheetId="44" r:id="rId44"/>
    <sheet name="PK KPK" sheetId="45" r:id="rId45"/>
    <sheet name="PK Kyrkan" sheetId="46" r:id="rId46"/>
    <sheet name="PK PP Pens." sheetId="47" r:id="rId47"/>
    <sheet name="PK PSA" sheetId="48" r:id="rId48"/>
    <sheet name="PK PSF" sheetId="49" r:id="rId49"/>
    <sheet name="PK SHB" sheetId="50" r:id="rId50"/>
    <sheet name="PK SPK" sheetId="51" r:id="rId51"/>
    <sheet name="PK Volvo" sheetId="52" r:id="rId52"/>
    <sheet name="Sum Pensionskassa" sheetId="53" r:id="rId53"/>
    <sheet name="PPM" sheetId="54" r:id="rId54"/>
    <sheet name="Sum Myndigheter" sheetId="55" r:id="rId55"/>
    <sheet name="Sum Samtliga bolag" sheetId="56" r:id="rId56"/>
  </sheets>
  <definedNames>
    <definedName name="TagSwitch">#REF!</definedName>
  </definedNames>
  <calcPr fullCalcOnLoad="1"/>
</workbook>
</file>

<file path=xl/sharedStrings.xml><?xml version="1.0" encoding="utf-8"?>
<sst xmlns="http://schemas.openxmlformats.org/spreadsheetml/2006/main" count="3920" uniqueCount="170">
  <si>
    <t>Bolagets firma</t>
  </si>
  <si>
    <t>Org nr</t>
  </si>
  <si>
    <t>REDOGÖRELSE - LIV</t>
  </si>
  <si>
    <t>Belopp i tkr</t>
  </si>
  <si>
    <t>RESULTATREDOVISNING</t>
  </si>
  <si>
    <t xml:space="preserve"> 1    Premieinkomst f.e.r</t>
  </si>
  <si>
    <t xml:space="preserve"> 2    Kapitalavkastning, intäkter</t>
  </si>
  <si>
    <t xml:space="preserve"> 3   Orealiserade vinster på placeringstillgångar</t>
  </si>
  <si>
    <t xml:space="preserve"> 3b  Värdeökning på övriga placeringstillgångar</t>
  </si>
  <si>
    <t xml:space="preserve"> 4    Övriga tekniska intäkter f.e.r</t>
  </si>
  <si>
    <t xml:space="preserve"> 5    Försäkringsersättningar f.e.r</t>
  </si>
  <si>
    <t xml:space="preserve">         -varav Före avgiven återförsäkring</t>
  </si>
  <si>
    <t xml:space="preserve">         -varav Återförsäkrares andel</t>
  </si>
  <si>
    <t xml:space="preserve"> 7    Återbäring och rabatter f.e.r</t>
  </si>
  <si>
    <t xml:space="preserve"> 8    Driftskostnader</t>
  </si>
  <si>
    <t xml:space="preserve"> 9    Kapitalavkastning, kostnader</t>
  </si>
  <si>
    <t>10   Orealiserade förluster på placeringstillgångar</t>
  </si>
  <si>
    <t>12   Övriga tekniska kostnader f.e.r</t>
  </si>
  <si>
    <t>14   Försäkringsrörelsens tekniska resultat (1 :13)</t>
  </si>
  <si>
    <t>Icke-teknisk redovisning</t>
  </si>
  <si>
    <t>15   Kapitalavkastning, intäkter</t>
  </si>
  <si>
    <t>16   Orealisterade vinster på placeringstillgångar</t>
  </si>
  <si>
    <t>18   Kapitalavkastning, kostnader</t>
  </si>
  <si>
    <t>19   Orealiserade förluster på placeringstillgångar</t>
  </si>
  <si>
    <t>20   Övriga intäkter</t>
  </si>
  <si>
    <t>21   Övriga kostnader</t>
  </si>
  <si>
    <t>22   Bankrörelsens resultat</t>
  </si>
  <si>
    <t>23   Extraordinära intäkter</t>
  </si>
  <si>
    <t>24   Extraordinära kostnader</t>
  </si>
  <si>
    <t>26   Bokslutsdispositioner</t>
  </si>
  <si>
    <t>27   Resultat före skatt  (25 + 26)</t>
  </si>
  <si>
    <t>28   Skatt på årets resultat</t>
  </si>
  <si>
    <t>29   Övriga skatter</t>
  </si>
  <si>
    <t>30   Minoritetens andel av årets resultat</t>
  </si>
  <si>
    <t>31   Årets resultat  (27 : 30)</t>
  </si>
  <si>
    <t xml:space="preserve"> 3a  Värdeökning av placeringstillgångar för vilka </t>
  </si>
  <si>
    <t xml:space="preserve">       livförsäkringstagaren bär placeringsrisk</t>
  </si>
  <si>
    <t xml:space="preserve"> 6    Förändring i andra försäkringstekniska </t>
  </si>
  <si>
    <t xml:space="preserve">25   Resultat före bokslutsdispositioner och skatt </t>
  </si>
  <si>
    <t xml:space="preserve">      avsättningar f.e.r</t>
  </si>
  <si>
    <t xml:space="preserve">11   Värdeminskning av placeringstillgångar för vilka </t>
  </si>
  <si>
    <t xml:space="preserve">17   Kapitalavkastning överförd från försäkringsrörelsen </t>
  </si>
  <si>
    <t xml:space="preserve">      (från rad 13 teknisk redovisning)</t>
  </si>
  <si>
    <t xml:space="preserve">       (14 : 24)</t>
  </si>
  <si>
    <t xml:space="preserve">13   Kapitalavkastning överförd till finansrörelsen </t>
  </si>
  <si>
    <t xml:space="preserve">       (till rad 17 icke-teknisk redovisning)</t>
  </si>
  <si>
    <t>Totalt</t>
  </si>
  <si>
    <t>risker</t>
  </si>
  <si>
    <t>Svenska</t>
  </si>
  <si>
    <t>Utländska</t>
  </si>
  <si>
    <t>Teknisk redovisning</t>
  </si>
  <si>
    <t>E.</t>
  </si>
  <si>
    <t>F.</t>
  </si>
  <si>
    <t>G.</t>
  </si>
  <si>
    <t>H.</t>
  </si>
  <si>
    <t>I.</t>
  </si>
  <si>
    <t xml:space="preserve">Mottagen </t>
  </si>
  <si>
    <t>återförsäkring</t>
  </si>
  <si>
    <t>M.å. varav</t>
  </si>
  <si>
    <t xml:space="preserve">utländska </t>
  </si>
  <si>
    <t>Period</t>
  </si>
  <si>
    <t>AFA Liv</t>
  </si>
  <si>
    <t>502000-9659</t>
  </si>
  <si>
    <t>Alecta</t>
  </si>
  <si>
    <t>502014-6865</t>
  </si>
  <si>
    <t>AMF Pension</t>
  </si>
  <si>
    <t>502033-2259</t>
  </si>
  <si>
    <t>AÄP</t>
  </si>
  <si>
    <t>502000-5202</t>
  </si>
  <si>
    <t>Banco Fond</t>
  </si>
  <si>
    <t>516401-6775</t>
  </si>
  <si>
    <t>Bliwa</t>
  </si>
  <si>
    <t>502006-6329</t>
  </si>
  <si>
    <t>Danica Fond</t>
  </si>
  <si>
    <t>516401-6643</t>
  </si>
  <si>
    <t>FL För Grupp</t>
  </si>
  <si>
    <t>516401-6569</t>
  </si>
  <si>
    <t>FL Liv AB</t>
  </si>
  <si>
    <t>516401-8201</t>
  </si>
  <si>
    <t>Folksam Liv</t>
  </si>
  <si>
    <t>502006-1585</t>
  </si>
  <si>
    <t>Folksam LO</t>
  </si>
  <si>
    <t>516401-6619</t>
  </si>
  <si>
    <t>FolksamFond</t>
  </si>
  <si>
    <t>516401-8607</t>
  </si>
  <si>
    <t>Holmia Liv</t>
  </si>
  <si>
    <t>516401-6510</t>
  </si>
  <si>
    <t>KAF Kollekt.</t>
  </si>
  <si>
    <t>516406-0047</t>
  </si>
  <si>
    <t>KP Fond</t>
  </si>
  <si>
    <t>516401-6676</t>
  </si>
  <si>
    <t>KPA Fond</t>
  </si>
  <si>
    <t>516401-6650</t>
  </si>
  <si>
    <t>KPA Livförs</t>
  </si>
  <si>
    <t>502010-3502</t>
  </si>
  <si>
    <t>KPA Pension</t>
  </si>
  <si>
    <t>516401-6544</t>
  </si>
  <si>
    <t>LF  Fondliv</t>
  </si>
  <si>
    <t>516401-8219</t>
  </si>
  <si>
    <t>LF  Liv</t>
  </si>
  <si>
    <t>516401-6627</t>
  </si>
  <si>
    <t>LRF Liv</t>
  </si>
  <si>
    <t>516401-8052</t>
  </si>
  <si>
    <t>Moderna Liv</t>
  </si>
  <si>
    <t>516401-6718</t>
  </si>
  <si>
    <t>Nordea L &amp; P</t>
  </si>
  <si>
    <t>516401-6759</t>
  </si>
  <si>
    <t>Nordea Liv I</t>
  </si>
  <si>
    <t>516401-8508</t>
  </si>
  <si>
    <t>Revios</t>
  </si>
  <si>
    <t>502018-7695</t>
  </si>
  <si>
    <t>Robur Förs</t>
  </si>
  <si>
    <t>516401-8292</t>
  </si>
  <si>
    <t>SAFE Liv</t>
  </si>
  <si>
    <t>516401-6783</t>
  </si>
  <si>
    <t>SalusAn Gr</t>
  </si>
  <si>
    <t>516401-8342</t>
  </si>
  <si>
    <t>SalusAn Liv</t>
  </si>
  <si>
    <t>516401-8573</t>
  </si>
  <si>
    <t>SEB TL Fond</t>
  </si>
  <si>
    <t>516401-8243</t>
  </si>
  <si>
    <t>SEB TL Gla</t>
  </si>
  <si>
    <t>516401-6536</t>
  </si>
  <si>
    <t>SEB TL Nya</t>
  </si>
  <si>
    <t>516401-6528</t>
  </si>
  <si>
    <t>SHB Liv</t>
  </si>
  <si>
    <t>516401-8284</t>
  </si>
  <si>
    <t>Skandia</t>
  </si>
  <si>
    <t>502017-3083</t>
  </si>
  <si>
    <t>Skandia Liv</t>
  </si>
  <si>
    <t>502019-6365</t>
  </si>
  <si>
    <t>SPP Liv</t>
  </si>
  <si>
    <t>516401-8524</t>
  </si>
  <si>
    <t>SPPLiv Fond</t>
  </si>
  <si>
    <t>516401-8599</t>
  </si>
  <si>
    <t>SvBr Liv</t>
  </si>
  <si>
    <t>516401-6692</t>
  </si>
  <si>
    <t>Livförsäkringsbolag</t>
  </si>
  <si>
    <t>-</t>
  </si>
  <si>
    <t>PK ABB</t>
  </si>
  <si>
    <t>878000-0124</t>
  </si>
  <si>
    <t>PK APK</t>
  </si>
  <si>
    <t>802004-8008</t>
  </si>
  <si>
    <t>PK FPK</t>
  </si>
  <si>
    <t>802005-6142</t>
  </si>
  <si>
    <t>PK FSO</t>
  </si>
  <si>
    <t>816400-4114</t>
  </si>
  <si>
    <t>PK KP</t>
  </si>
  <si>
    <t>802005-5540</t>
  </si>
  <si>
    <t>PK KPK</t>
  </si>
  <si>
    <t>802005-5631</t>
  </si>
  <si>
    <t>PK Kyrkan</t>
  </si>
  <si>
    <t>816400-4155</t>
  </si>
  <si>
    <t>PK PP Pens.</t>
  </si>
  <si>
    <t>802005-5573</t>
  </si>
  <si>
    <t>PK PSA</t>
  </si>
  <si>
    <t>802005-5730</t>
  </si>
  <si>
    <t>PK PSF</t>
  </si>
  <si>
    <t>802005-5748</t>
  </si>
  <si>
    <t>PK SHB</t>
  </si>
  <si>
    <t>802005-5565</t>
  </si>
  <si>
    <t>PK SPK</t>
  </si>
  <si>
    <t>802005-5581</t>
  </si>
  <si>
    <t>PK Volvo</t>
  </si>
  <si>
    <t>816400-4056</t>
  </si>
  <si>
    <t>Pensionskassa</t>
  </si>
  <si>
    <t>PPM</t>
  </si>
  <si>
    <t>202100-5034</t>
  </si>
  <si>
    <t>Myndigheter</t>
  </si>
  <si>
    <t>Samtliga bolag</t>
  </si>
</sst>
</file>

<file path=xl/styles.xml><?xml version="1.0" encoding="utf-8"?>
<styleSheet xmlns="http://schemas.openxmlformats.org/spreadsheetml/2006/main">
  <numFmts count="6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EK&quot;;\-#,##0\ &quot;SEK&quot;"/>
    <numFmt numFmtId="173" formatCode="#,##0\ &quot;SEK&quot;;[Red]\-#,##0\ &quot;SEK&quot;"/>
    <numFmt numFmtId="174" formatCode="#,##0.00\ &quot;SEK&quot;;\-#,##0.00\ &quot;SEK&quot;"/>
    <numFmt numFmtId="175" formatCode="#,##0.00\ &quot;SEK&quot;;[Red]\-#,##0.00\ &quot;SEK&quot;"/>
    <numFmt numFmtId="176" formatCode="_-* #,##0\ &quot;SEK&quot;_-;\-* #,##0\ &quot;SEK&quot;_-;_-* &quot;-&quot;\ &quot;SEK&quot;_-;_-@_-"/>
    <numFmt numFmtId="177" formatCode="_-* #,##0\ _S_E_K_-;\-* #,##0\ _S_E_K_-;_-* &quot;-&quot;\ _S_E_K_-;_-@_-"/>
    <numFmt numFmtId="178" formatCode="_-* #,##0.00\ &quot;SEK&quot;_-;\-* #,##0.00\ &quot;SEK&quot;_-;_-* &quot;-&quot;??\ &quot;SEK&quot;_-;_-@_-"/>
    <numFmt numFmtId="179" formatCode="_-* #,##0.00\ _S_E_K_-;\-* #,##0.00\ _S_E_K_-;_-* &quot;-&quot;??\ _S_E_K_-;_-@_-"/>
    <numFmt numFmtId="180" formatCode="yymmdd"/>
    <numFmt numFmtId="181" formatCode="#,##0;&quot;-&quot;#,##0"/>
    <numFmt numFmtId="182" formatCode="#,##0;[Red]&quot;-&quot;#,##0"/>
    <numFmt numFmtId="183" formatCode="#,##0.00;&quot;-&quot;#,##0.00"/>
    <numFmt numFmtId="184" formatCode="#,##0.00;[Red]&quot;-&quot;#,##0.00"/>
    <numFmt numFmtId="185" formatCode="yy\-m\-d"/>
    <numFmt numFmtId="186" formatCode="d\-mmm\-yy"/>
    <numFmt numFmtId="187" formatCode="d\-mmm"/>
    <numFmt numFmtId="188" formatCode="h\.mm\ AM/PM"/>
    <numFmt numFmtId="189" formatCode="h\.mm\.ss\ AM/PM"/>
    <numFmt numFmtId="190" formatCode="h\.mm"/>
    <numFmt numFmtId="191" formatCode="h\.mm\.ss"/>
    <numFmt numFmtId="192" formatCode="yy\-m\-d\ h\.mm"/>
    <numFmt numFmtId="193" formatCode="0%*100"/>
    <numFmt numFmtId="194" formatCode="\100*0%"/>
    <numFmt numFmtId="195" formatCode="0.00*100"/>
    <numFmt numFmtId="196" formatCode="0.0%"/>
    <numFmt numFmtId="197" formatCode="?"/>
    <numFmt numFmtId="198" formatCode="d/mmm"/>
    <numFmt numFmtId="199" formatCode="######\-####"/>
    <numFmt numFmtId="200" formatCode="#\ ###\ ##0"/>
    <numFmt numFmtId="201" formatCode="#,###,##0"/>
    <numFmt numFmtId="202" formatCode="_-* #,##0.000\ _k_r_-;\-* #,##0.000\ _k_r_-;_-* &quot;-&quot;??\ _k_r_-;_-@_-"/>
    <numFmt numFmtId="203" formatCode="_-* #,##0.0\ _k_r_-;\-* #,##0.0\ _k_r_-;_-* &quot;-&quot;??\ _k_r_-;_-@_-"/>
    <numFmt numFmtId="204" formatCode="_-* #,##0\ _k_r_-;\-* #,##0\ _k_r_-;_-* &quot;-&quot;??\ _k_r_-;_-@_-"/>
    <numFmt numFmtId="205" formatCode="#,##0_);\(#,##0\)"/>
    <numFmt numFmtId="206" formatCode="#,##0_);[Red]\(#,##0\)"/>
    <numFmt numFmtId="207" formatCode="#,##0.00_);\(#,##0.00\)"/>
    <numFmt numFmtId="208" formatCode="#,##0.00_);[Red]\(#,##0.00\)"/>
    <numFmt numFmtId="209" formatCode="#\ ?/?"/>
    <numFmt numFmtId="210" formatCode="#\ ??/??"/>
    <numFmt numFmtId="211" formatCode="m/d/yy"/>
    <numFmt numFmtId="212" formatCode="mmm\-yy"/>
    <numFmt numFmtId="213" formatCode="m/d/yy\ h:mm"/>
    <numFmt numFmtId="214" formatCode="yy/m/d"/>
    <numFmt numFmtId="215" formatCode="d/mmm/yy"/>
    <numFmt numFmtId="216" formatCode="yy/m/d\ h\.mm"/>
    <numFmt numFmtId="217" formatCode="#,##0.0"/>
  </numFmts>
  <fonts count="9">
    <font>
      <sz val="10"/>
      <name val="Arial"/>
      <family val="0"/>
    </font>
    <font>
      <sz val="10"/>
      <name val="CG Times (W1)"/>
      <family val="1"/>
    </font>
    <font>
      <sz val="10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0" fillId="2" borderId="1" xfId="0" applyNumberFormat="1" applyFont="1" applyFill="1" applyBorder="1" applyAlignment="1" applyProtection="1">
      <alignment/>
      <protection locked="0"/>
    </xf>
    <xf numFmtId="0" fontId="3" fillId="3" borderId="0" xfId="15" applyFont="1" applyFill="1" applyBorder="1" applyAlignment="1" applyProtection="1">
      <alignment horizontal="left"/>
      <protection locked="0"/>
    </xf>
    <xf numFmtId="0" fontId="0" fillId="3" borderId="0" xfId="15" applyFont="1" applyFill="1" applyBorder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6" fillId="4" borderId="2" xfId="15" applyFont="1" applyFill="1" applyBorder="1" applyProtection="1">
      <alignment/>
      <protection locked="0"/>
    </xf>
    <xf numFmtId="0" fontId="6" fillId="4" borderId="3" xfId="15" applyFont="1" applyFill="1" applyBorder="1" applyProtection="1">
      <alignment/>
      <protection locked="0"/>
    </xf>
    <xf numFmtId="0" fontId="6" fillId="4" borderId="4" xfId="15" applyFont="1" applyFill="1" applyBorder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0" fontId="6" fillId="3" borderId="5" xfId="15" applyFont="1" applyFill="1" applyBorder="1" applyProtection="1">
      <alignment/>
      <protection locked="0"/>
    </xf>
    <xf numFmtId="0" fontId="6" fillId="4" borderId="6" xfId="15" applyFont="1" applyFill="1" applyBorder="1" applyProtection="1">
      <alignment/>
      <protection locked="0"/>
    </xf>
    <xf numFmtId="0" fontId="4" fillId="4" borderId="7" xfId="15" applyFont="1" applyFill="1" applyBorder="1" applyAlignment="1" applyProtection="1">
      <alignment horizontal="left" vertical="center"/>
      <protection locked="0"/>
    </xf>
    <xf numFmtId="0" fontId="0" fillId="4" borderId="8" xfId="15" applyFont="1" applyFill="1" applyBorder="1" applyProtection="1">
      <alignment/>
      <protection locked="0"/>
    </xf>
    <xf numFmtId="0" fontId="0" fillId="4" borderId="9" xfId="15" applyFont="1" applyFill="1" applyBorder="1" applyProtection="1">
      <alignment/>
      <protection locked="0"/>
    </xf>
    <xf numFmtId="0" fontId="4" fillId="3" borderId="5" xfId="15" applyFont="1" applyFill="1" applyBorder="1" applyAlignment="1" applyProtection="1">
      <alignment horizontal="center" shrinkToFit="1"/>
      <protection locked="0"/>
    </xf>
    <xf numFmtId="0" fontId="4" fillId="4" borderId="10" xfId="15" applyFont="1" applyFill="1" applyBorder="1" applyAlignment="1" applyProtection="1">
      <alignment horizontal="center" shrinkToFit="1"/>
      <protection locked="0"/>
    </xf>
    <xf numFmtId="0" fontId="6" fillId="4" borderId="11" xfId="15" applyFont="1" applyFill="1" applyBorder="1" applyProtection="1">
      <alignment/>
      <protection locked="0"/>
    </xf>
    <xf numFmtId="0" fontId="5" fillId="4" borderId="10" xfId="15" applyFont="1" applyFill="1" applyBorder="1" applyAlignment="1" applyProtection="1">
      <alignment horizontal="left" shrinkToFit="1"/>
      <protection locked="0"/>
    </xf>
    <xf numFmtId="0" fontId="5" fillId="3" borderId="0" xfId="0" applyFont="1" applyFill="1" applyAlignment="1" applyProtection="1">
      <alignment/>
      <protection locked="0"/>
    </xf>
    <xf numFmtId="0" fontId="8" fillId="3" borderId="0" xfId="15" applyFont="1" applyFill="1" applyBorder="1" applyAlignment="1" applyProtection="1">
      <alignment horizontal="right"/>
      <protection locked="0"/>
    </xf>
    <xf numFmtId="1" fontId="6" fillId="3" borderId="0" xfId="15" applyNumberFormat="1" applyFont="1" applyFill="1" applyBorder="1" applyAlignment="1" applyProtection="1">
      <alignment horizontal="center"/>
      <protection locked="0"/>
    </xf>
    <xf numFmtId="0" fontId="6" fillId="3" borderId="0" xfId="15" applyFont="1" applyFill="1" applyBorder="1" applyAlignment="1" applyProtection="1">
      <alignment horizontal="center"/>
      <protection locked="0"/>
    </xf>
    <xf numFmtId="0" fontId="6" fillId="3" borderId="0" xfId="15" applyFont="1" applyFill="1" applyBorder="1" applyProtection="1">
      <alignment/>
      <protection locked="0"/>
    </xf>
    <xf numFmtId="0" fontId="4" fillId="3" borderId="12" xfId="15" applyFont="1" applyFill="1" applyBorder="1" applyProtection="1">
      <alignment/>
      <protection locked="0"/>
    </xf>
    <xf numFmtId="0" fontId="0" fillId="3" borderId="12" xfId="15" applyFont="1" applyFill="1" applyBorder="1" applyProtection="1">
      <alignment/>
      <protection locked="0"/>
    </xf>
    <xf numFmtId="0" fontId="5" fillId="3" borderId="0" xfId="15" applyFont="1" applyFill="1" applyBorder="1" applyProtection="1">
      <alignment/>
      <protection locked="0"/>
    </xf>
    <xf numFmtId="0" fontId="5" fillId="3" borderId="0" xfId="0" applyFont="1" applyFill="1" applyBorder="1" applyAlignment="1" applyProtection="1">
      <alignment/>
      <protection locked="0"/>
    </xf>
    <xf numFmtId="0" fontId="5" fillId="3" borderId="13" xfId="15" applyFont="1" applyFill="1" applyBorder="1" applyProtection="1">
      <alignment/>
      <protection locked="0"/>
    </xf>
    <xf numFmtId="0" fontId="5" fillId="3" borderId="13" xfId="0" applyFont="1" applyFill="1" applyBorder="1" applyAlignment="1" applyProtection="1">
      <alignment/>
      <protection locked="0"/>
    </xf>
    <xf numFmtId="0" fontId="5" fillId="3" borderId="13" xfId="0" applyFont="1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/>
      <protection locked="0"/>
    </xf>
    <xf numFmtId="0" fontId="0" fillId="3" borderId="9" xfId="0" applyFont="1" applyFill="1" applyBorder="1" applyAlignment="1" applyProtection="1">
      <alignment/>
      <protection locked="0"/>
    </xf>
    <xf numFmtId="0" fontId="0" fillId="3" borderId="14" xfId="0" applyFont="1" applyFill="1" applyBorder="1" applyAlignment="1" applyProtection="1">
      <alignment/>
      <protection locked="0"/>
    </xf>
    <xf numFmtId="0" fontId="0" fillId="3" borderId="15" xfId="0" applyFont="1" applyFill="1" applyBorder="1" applyAlignment="1" applyProtection="1">
      <alignment/>
      <protection locked="0"/>
    </xf>
    <xf numFmtId="0" fontId="0" fillId="3" borderId="3" xfId="0" applyFont="1" applyFill="1" applyBorder="1" applyAlignment="1" applyProtection="1">
      <alignment/>
      <protection locked="0"/>
    </xf>
    <xf numFmtId="1" fontId="7" fillId="5" borderId="1" xfId="0" applyNumberFormat="1" applyFont="1" applyFill="1" applyBorder="1" applyAlignment="1" applyProtection="1">
      <alignment/>
      <protection locked="0"/>
    </xf>
    <xf numFmtId="1" fontId="0" fillId="3" borderId="0" xfId="0" applyNumberFormat="1" applyFont="1" applyFill="1" applyAlignment="1" applyProtection="1">
      <alignment/>
      <protection locked="0"/>
    </xf>
    <xf numFmtId="1" fontId="5" fillId="3" borderId="13" xfId="0" applyNumberFormat="1" applyFont="1" applyFill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4" fillId="3" borderId="5" xfId="0" applyFont="1" applyFill="1" applyBorder="1" applyAlignment="1" applyProtection="1">
      <alignment vertical="center"/>
      <protection locked="0"/>
    </xf>
  </cellXfs>
  <cellStyles count="7">
    <cellStyle name="Normal" xfId="0"/>
    <cellStyle name="Normal_F60804a" xfId="15"/>
    <cellStyle name="Percent" xfId="16"/>
    <cellStyle name="Comma" xfId="17"/>
    <cellStyle name="Comma [0]" xfId="18"/>
    <cellStyle name="Currency" xfId="19"/>
    <cellStyle name="Currency [0]" xfId="20"/>
  </cellStyles>
  <dxfs count="2">
    <dxf>
      <font>
        <b/>
        <i val="0"/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737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61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62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614899</v>
      </c>
      <c r="H13" s="1">
        <v>614899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381735</v>
      </c>
      <c r="H14" s="1">
        <v>381735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894436</v>
      </c>
      <c r="H15" s="1">
        <v>894436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479477</v>
      </c>
      <c r="H19" s="1">
        <v>479477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-807299</v>
      </c>
      <c r="H20" s="1">
        <v>-807299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/>
      <c r="H22" s="1"/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0</v>
      </c>
      <c r="H23" s="1">
        <v>0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0</v>
      </c>
      <c r="H24" s="1">
        <v>0</v>
      </c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-62520</v>
      </c>
      <c r="H28" s="1">
        <v>-62520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-489274</v>
      </c>
      <c r="H29" s="1">
        <v>-489274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-55954</v>
      </c>
      <c r="H30" s="1">
        <v>-55954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-23370</v>
      </c>
      <c r="H33" s="1">
        <v>-23370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932130</v>
      </c>
      <c r="H36" s="35">
        <f>SUM(H13,H14,H15,H17,H18,H19,H20,H22,H25,H28,H29,H30,H32,H33,H35)</f>
        <v>932130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932130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-707374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224756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0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-1063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223693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79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80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5037117</v>
      </c>
      <c r="H13" s="1">
        <v>5030861</v>
      </c>
      <c r="I13" s="1"/>
      <c r="J13" s="1">
        <v>6256</v>
      </c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2928520</v>
      </c>
      <c r="H14" s="1">
        <v>2927716</v>
      </c>
      <c r="I14" s="1"/>
      <c r="J14" s="1">
        <v>804</v>
      </c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51</v>
      </c>
      <c r="H17" s="1">
        <v>51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2851575</v>
      </c>
      <c r="H18" s="1">
        <v>2850792</v>
      </c>
      <c r="I18" s="1"/>
      <c r="J18" s="1">
        <v>783</v>
      </c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-3788681</v>
      </c>
      <c r="H20" s="1">
        <v>-3780782</v>
      </c>
      <c r="I20" s="1"/>
      <c r="J20" s="1">
        <v>-7899</v>
      </c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-1528315</v>
      </c>
      <c r="H22" s="1">
        <v>-1528315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-1528083</v>
      </c>
      <c r="H23" s="1">
        <v>-1528083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-232</v>
      </c>
      <c r="H24" s="1">
        <v>-232</v>
      </c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-24942</v>
      </c>
      <c r="H25" s="1">
        <v>-24942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-640837</v>
      </c>
      <c r="H28" s="1">
        <v>-640842</v>
      </c>
      <c r="I28" s="1"/>
      <c r="J28" s="1">
        <v>5</v>
      </c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-1656102</v>
      </c>
      <c r="H29" s="1">
        <v>-1655647</v>
      </c>
      <c r="I29" s="1"/>
      <c r="J29" s="1">
        <v>-455</v>
      </c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-657008</v>
      </c>
      <c r="H30" s="1">
        <v>-656828</v>
      </c>
      <c r="I30" s="1"/>
      <c r="J30" s="1">
        <v>-180</v>
      </c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2521378</v>
      </c>
      <c r="H36" s="35">
        <f>SUM(H13,H14,H15,H17,H18,H19,H20,H22,H25,H28,H29,H30,H32,H33,H35)</f>
        <v>2522064</v>
      </c>
      <c r="I36" s="35">
        <f>SUM(I13,I14,I15,I17,I18,I19,I20,I22,I25,I28,I29,I30,I32,I33,I35)</f>
        <v>0</v>
      </c>
      <c r="J36" s="35">
        <f>SUM(J13,J14,J15,J17,J18,J19,J20,J22,J25,J28,J29,J30,J32,J33,J35)</f>
        <v>-686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2521378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24403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2545781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-393288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2152493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81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82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1593304</v>
      </c>
      <c r="H13" s="1">
        <v>1593304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117871</v>
      </c>
      <c r="H14" s="1">
        <v>117871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677283</v>
      </c>
      <c r="H17" s="1">
        <v>677283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-5042</v>
      </c>
      <c r="H20" s="1">
        <v>-5042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-2338513</v>
      </c>
      <c r="H22" s="1">
        <v>-2338513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-2338513</v>
      </c>
      <c r="H23" s="1">
        <v>-2338513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-42794</v>
      </c>
      <c r="H28" s="1">
        <v>-42794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-22160</v>
      </c>
      <c r="H35" s="1">
        <v>-22160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-20051</v>
      </c>
      <c r="H36" s="35">
        <f>SUM(H13,H14,H15,H17,H18,H19,H20,H22,H25,H28,H29,H30,H32,H33,H35)</f>
        <v>-20051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12621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30450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22160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-22211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-1701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21268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-2086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19182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-23691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-4509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83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84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954387</v>
      </c>
      <c r="H13" s="1">
        <v>954387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139198</v>
      </c>
      <c r="H14" s="1">
        <v>139198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440537</v>
      </c>
      <c r="H17" s="1">
        <v>440537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-264594</v>
      </c>
      <c r="H20" s="1">
        <v>-264594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-1162022</v>
      </c>
      <c r="H22" s="1">
        <v>-1162022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-93654</v>
      </c>
      <c r="H28" s="1">
        <v>-93654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-41475</v>
      </c>
      <c r="H35" s="1">
        <v>-41475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-27623</v>
      </c>
      <c r="H36" s="35">
        <f>SUM(H13,H14,H15,H17,H18,H19,H20,H22,H25,H28,H29,H30,H32,H33,H35)</f>
        <v>-27623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14172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1948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41475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-6038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-2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23932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23932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-43930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-19998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85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86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65577</v>
      </c>
      <c r="H13" s="1">
        <v>65577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4319</v>
      </c>
      <c r="H14" s="1">
        <v>4319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213</v>
      </c>
      <c r="H15" s="1">
        <v>213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-42711</v>
      </c>
      <c r="H20" s="1">
        <v>-42711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-6251</v>
      </c>
      <c r="H22" s="1">
        <v>-6251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-6251</v>
      </c>
      <c r="H23" s="1">
        <v>-6251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-20324</v>
      </c>
      <c r="H28" s="1">
        <v>-20324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-140</v>
      </c>
      <c r="H29" s="1">
        <v>-140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683</v>
      </c>
      <c r="H36" s="35">
        <f>SUM(H13,H14,H15,H17,H18,H19,H20,H22,H25,H28,H29,H30,H32,H33,H35)</f>
        <v>683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683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683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-1092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-409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87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88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159841</v>
      </c>
      <c r="H13" s="1">
        <v>159841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38025</v>
      </c>
      <c r="H14" s="1">
        <v>38025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34179</v>
      </c>
      <c r="H15" s="1">
        <v>34179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-115290</v>
      </c>
      <c r="H20" s="1">
        <v>-115290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2314</v>
      </c>
      <c r="H22" s="1">
        <v>2314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2314</v>
      </c>
      <c r="H23" s="1">
        <v>2314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-7846</v>
      </c>
      <c r="H28" s="1">
        <v>-7846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-1522</v>
      </c>
      <c r="H29" s="1">
        <v>-1522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109701</v>
      </c>
      <c r="H36" s="35">
        <f>SUM(H13,H14,H15,H17,H18,H19,H20,H22,H25,H28,H29,H30,H32,H33,H35)</f>
        <v>109701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109701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109701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-4846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104855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89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90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113397</v>
      </c>
      <c r="H13" s="1">
        <v>113397</v>
      </c>
      <c r="I13" s="1">
        <v>0</v>
      </c>
      <c r="J13" s="1">
        <v>0</v>
      </c>
      <c r="K13" s="1">
        <v>0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6384</v>
      </c>
      <c r="H14" s="1">
        <v>6384</v>
      </c>
      <c r="I14" s="1">
        <v>0</v>
      </c>
      <c r="J14" s="1">
        <v>0</v>
      </c>
      <c r="K14" s="1">
        <v>0</v>
      </c>
    </row>
    <row r="15" spans="1:11" ht="12.75">
      <c r="A15" s="32" t="s">
        <v>7</v>
      </c>
      <c r="B15" s="32"/>
      <c r="C15" s="32"/>
      <c r="D15" s="32"/>
      <c r="E15" s="32"/>
      <c r="F15" s="33"/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36246</v>
      </c>
      <c r="H17" s="1">
        <v>36246</v>
      </c>
      <c r="I17" s="1">
        <v>0</v>
      </c>
      <c r="J17" s="1">
        <v>0</v>
      </c>
      <c r="K17" s="1">
        <v>0</v>
      </c>
    </row>
    <row r="18" spans="1:11" ht="12.75">
      <c r="A18" s="32" t="s">
        <v>8</v>
      </c>
      <c r="B18" s="32"/>
      <c r="C18" s="32"/>
      <c r="D18" s="32"/>
      <c r="E18" s="32"/>
      <c r="F18" s="33"/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12.75">
      <c r="A19" s="32" t="s">
        <v>9</v>
      </c>
      <c r="B19" s="32"/>
      <c r="C19" s="32"/>
      <c r="D19" s="32"/>
      <c r="E19" s="32"/>
      <c r="F19" s="33"/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-3974</v>
      </c>
      <c r="H20" s="1">
        <v>-3974</v>
      </c>
      <c r="I20" s="1">
        <v>0</v>
      </c>
      <c r="J20" s="1">
        <v>0</v>
      </c>
      <c r="K20" s="1">
        <v>0</v>
      </c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-148006</v>
      </c>
      <c r="H22" s="1">
        <v>-148006</v>
      </c>
      <c r="I22" s="1">
        <v>0</v>
      </c>
      <c r="J22" s="1">
        <v>0</v>
      </c>
      <c r="K22" s="1">
        <v>0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0</v>
      </c>
      <c r="H23" s="1"/>
      <c r="I23" s="1">
        <v>0</v>
      </c>
      <c r="J23" s="1">
        <v>0</v>
      </c>
      <c r="K23" s="1">
        <v>0</v>
      </c>
    </row>
    <row r="24" spans="1:11" ht="12.75">
      <c r="A24" s="32" t="s">
        <v>12</v>
      </c>
      <c r="B24" s="32"/>
      <c r="C24" s="32"/>
      <c r="D24" s="32"/>
      <c r="E24" s="32"/>
      <c r="F24" s="33"/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ht="12.75">
      <c r="A25" s="32" t="s">
        <v>13</v>
      </c>
      <c r="B25" s="32"/>
      <c r="C25" s="32"/>
      <c r="D25" s="32"/>
      <c r="E25" s="32"/>
      <c r="F25" s="33"/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1:11" ht="12.75">
      <c r="A26" s="32" t="s">
        <v>11</v>
      </c>
      <c r="B26" s="32"/>
      <c r="C26" s="32"/>
      <c r="D26" s="32"/>
      <c r="E26" s="32"/>
      <c r="F26" s="33"/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1:11" ht="12.75">
      <c r="A27" s="32" t="s">
        <v>12</v>
      </c>
      <c r="B27" s="32"/>
      <c r="C27" s="32"/>
      <c r="D27" s="32"/>
      <c r="E27" s="32"/>
      <c r="F27" s="33"/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-4188</v>
      </c>
      <c r="H28" s="1">
        <v>-4188</v>
      </c>
      <c r="I28" s="1">
        <v>0</v>
      </c>
      <c r="J28" s="1">
        <v>0</v>
      </c>
      <c r="K28" s="1">
        <v>0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0</v>
      </c>
      <c r="H29" s="1">
        <v>0</v>
      </c>
      <c r="I29" s="1">
        <v>0</v>
      </c>
      <c r="J29" s="1">
        <v>0</v>
      </c>
      <c r="K29" s="1">
        <v>0</v>
      </c>
    </row>
    <row r="30" spans="1:11" ht="12.75">
      <c r="A30" s="32" t="s">
        <v>16</v>
      </c>
      <c r="B30" s="32"/>
      <c r="C30" s="32"/>
      <c r="D30" s="32"/>
      <c r="E30" s="32"/>
      <c r="F30" s="33"/>
      <c r="G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ht="12.75">
      <c r="A33" s="32" t="s">
        <v>17</v>
      </c>
      <c r="B33" s="32"/>
      <c r="C33" s="32"/>
      <c r="D33" s="32"/>
      <c r="E33" s="32"/>
      <c r="F33" s="32"/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-141</v>
      </c>
      <c r="H36" s="35">
        <f>SUM(H13,H14,H15,H17,H18,H19,H20,H22,H25,H28,H29,H30,H32,H33,H35)</f>
        <v>-141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613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0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0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-70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0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0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0</v>
      </c>
    </row>
    <row r="50" spans="1:7" ht="12.75">
      <c r="A50" s="32" t="s">
        <v>26</v>
      </c>
      <c r="B50" s="32"/>
      <c r="C50" s="32"/>
      <c r="D50" s="32"/>
      <c r="E50" s="32"/>
      <c r="F50" s="33"/>
      <c r="G50" s="1">
        <v>0</v>
      </c>
    </row>
    <row r="51" spans="1:7" ht="12.75">
      <c r="A51" s="32" t="s">
        <v>27</v>
      </c>
      <c r="B51" s="32"/>
      <c r="C51" s="32"/>
      <c r="D51" s="32"/>
      <c r="E51" s="32"/>
      <c r="F51" s="33"/>
      <c r="G51" s="1">
        <v>0</v>
      </c>
    </row>
    <row r="52" spans="1:7" ht="12.75">
      <c r="A52" s="32" t="s">
        <v>28</v>
      </c>
      <c r="B52" s="32"/>
      <c r="C52" s="32"/>
      <c r="D52" s="32"/>
      <c r="E52" s="32"/>
      <c r="F52" s="33"/>
      <c r="G52" s="1">
        <v>0</v>
      </c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402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0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402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-1503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0</v>
      </c>
    </row>
    <row r="59" spans="1:7" ht="12.75">
      <c r="A59" s="32" t="s">
        <v>33</v>
      </c>
      <c r="B59" s="32"/>
      <c r="C59" s="32"/>
      <c r="D59" s="32"/>
      <c r="E59" s="32"/>
      <c r="F59" s="33"/>
      <c r="G59" s="1">
        <v>0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-1101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91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92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374665</v>
      </c>
      <c r="H13" s="1">
        <v>374665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25052</v>
      </c>
      <c r="H14" s="1">
        <v>25052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137398</v>
      </c>
      <c r="H17" s="1">
        <v>137398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-19484</v>
      </c>
      <c r="H20" s="1">
        <v>-19484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-507679</v>
      </c>
      <c r="H22" s="1">
        <v>-507679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-10154</v>
      </c>
      <c r="H28" s="1">
        <v>-10154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-5519</v>
      </c>
      <c r="H35" s="1">
        <v>-5519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-5721</v>
      </c>
      <c r="H36" s="35">
        <f>SUM(H13,H14,H15,H17,H18,H19,H20,H22,H25,H28,H29,H30,H32,H33,H35)</f>
        <v>-5721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1350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153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5519</v>
      </c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>
        <v>-22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1279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-370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909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-5830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-4921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93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94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617938</v>
      </c>
      <c r="H13" s="1">
        <v>617938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330357</v>
      </c>
      <c r="H14" s="1">
        <v>330357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85106</v>
      </c>
      <c r="H15" s="1">
        <v>85106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-586192</v>
      </c>
      <c r="H20" s="1">
        <v>-586192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/>
      <c r="H22" s="1"/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-34188</v>
      </c>
      <c r="H28" s="1">
        <v>-34188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-231715</v>
      </c>
      <c r="H29" s="1">
        <v>-231715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-27616</v>
      </c>
      <c r="H30" s="1">
        <v>-27616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153690</v>
      </c>
      <c r="H36" s="35">
        <f>SUM(H13,H14,H15,H17,H18,H19,H20,H22,H25,H28,H29,H30,H32,H33,H35)</f>
        <v>153690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153690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15806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169496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-48550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120946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95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96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4514587</v>
      </c>
      <c r="H13" s="1">
        <v>4514587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1973065</v>
      </c>
      <c r="H14" s="1">
        <v>1973065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749458</v>
      </c>
      <c r="H15" s="1">
        <v>749458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-228004</v>
      </c>
      <c r="H20" s="1">
        <v>-228004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-3624060</v>
      </c>
      <c r="H22" s="1">
        <v>-3624060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-189403</v>
      </c>
      <c r="H28" s="1">
        <v>-189403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-1435879</v>
      </c>
      <c r="H29" s="1">
        <v>-1435879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-192157</v>
      </c>
      <c r="H30" s="1">
        <v>-192157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1567607</v>
      </c>
      <c r="H36" s="35">
        <f>SUM(H13,H14,H15,H17,H18,H19,H20,H22,H25,H28,H29,H30,H32,H33,H35)</f>
        <v>1567607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1567607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1567607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-102154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1465453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97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98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3195964</v>
      </c>
      <c r="H13" s="1">
        <v>3195964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329056</v>
      </c>
      <c r="H14" s="1">
        <v>329056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1784731</v>
      </c>
      <c r="H17" s="1">
        <v>1784731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-588124</v>
      </c>
      <c r="H20" s="1">
        <v>-588124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-4403920</v>
      </c>
      <c r="H22" s="1">
        <v>-4403920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-475641</v>
      </c>
      <c r="H28" s="1">
        <v>-475641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-157934</v>
      </c>
      <c r="H36" s="35">
        <f>SUM(H13,H14,H15,H17,H18,H19,H20,H22,H25,H28,H29,H30,H32,H33,H35)</f>
        <v>-157934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8144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286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-21275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-170779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-170779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-83246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-254025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63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64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22488490</v>
      </c>
      <c r="H13" s="1">
        <v>22488490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15931884</v>
      </c>
      <c r="H14" s="1">
        <v>15931884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23493035</v>
      </c>
      <c r="H15" s="1">
        <v>23493035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0</v>
      </c>
      <c r="H17" s="1">
        <v>0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0</v>
      </c>
      <c r="H18" s="1">
        <v>0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0</v>
      </c>
      <c r="H19" s="1">
        <v>0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-11349464</v>
      </c>
      <c r="H20" s="1">
        <v>-11349464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-14156283</v>
      </c>
      <c r="H22" s="1">
        <v>-14156283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0</v>
      </c>
      <c r="H23" s="1">
        <v>0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0</v>
      </c>
      <c r="H24" s="1">
        <v>0</v>
      </c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0</v>
      </c>
      <c r="H25" s="1">
        <v>0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>
        <v>0</v>
      </c>
      <c r="H26" s="1">
        <v>0</v>
      </c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>
        <v>0</v>
      </c>
      <c r="H27" s="1">
        <v>0</v>
      </c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-662540</v>
      </c>
      <c r="H28" s="1">
        <v>-662540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-8917258</v>
      </c>
      <c r="H29" s="1">
        <v>-8917258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-1282085</v>
      </c>
      <c r="H30" s="1">
        <v>-1282085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0</v>
      </c>
      <c r="H32" s="1">
        <v>0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-121082</v>
      </c>
      <c r="H33" s="1">
        <v>-121082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25424697</v>
      </c>
      <c r="H36" s="35">
        <f>SUM(H13,H14,H15,H17,H18,H19,H20,H22,H25,H28,H29,H30,H32,H33,H35)</f>
        <v>25424697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0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0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0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0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888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-9450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25416135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0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25416135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-2257680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23158455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99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100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4861642</v>
      </c>
      <c r="H13" s="1">
        <v>4860332</v>
      </c>
      <c r="I13" s="1"/>
      <c r="J13" s="1">
        <v>1310</v>
      </c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4437640</v>
      </c>
      <c r="H14" s="1">
        <v>4437443</v>
      </c>
      <c r="I14" s="1"/>
      <c r="J14" s="1">
        <v>197</v>
      </c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6291298</v>
      </c>
      <c r="H15" s="1">
        <v>6291018</v>
      </c>
      <c r="I15" s="1"/>
      <c r="J15" s="1">
        <v>280</v>
      </c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-3748362</v>
      </c>
      <c r="H20" s="1">
        <v>-3746503</v>
      </c>
      <c r="I20" s="1"/>
      <c r="J20" s="1">
        <v>-1859</v>
      </c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-2239946</v>
      </c>
      <c r="H22" s="1">
        <v>-2240204</v>
      </c>
      <c r="I22" s="1"/>
      <c r="J22" s="1">
        <v>258</v>
      </c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-2239946</v>
      </c>
      <c r="H23" s="1">
        <v>-2239946</v>
      </c>
      <c r="I23" s="1"/>
      <c r="J23" s="1">
        <v>0</v>
      </c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-974390</v>
      </c>
      <c r="H28" s="1">
        <v>-974390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-2590982</v>
      </c>
      <c r="H29" s="1">
        <v>-2590867</v>
      </c>
      <c r="I29" s="1"/>
      <c r="J29" s="1">
        <v>-115</v>
      </c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-919676</v>
      </c>
      <c r="H30" s="1">
        <v>-919635</v>
      </c>
      <c r="I30" s="1"/>
      <c r="J30" s="1">
        <v>-41</v>
      </c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5117224</v>
      </c>
      <c r="H36" s="35">
        <f>SUM(H13,H14,H15,H17,H18,H19,H20,H22,H25,H28,H29,H30,H32,H33,H35)</f>
        <v>5117194</v>
      </c>
      <c r="I36" s="35">
        <f>SUM(I13,I14,I15,I17,I18,I19,I20,I22,I25,I28,I29,I30,I32,I33,I35)</f>
        <v>0</v>
      </c>
      <c r="J36" s="35">
        <f>SUM(J13,J14,J15,J17,J18,J19,J20,J22,J25,J28,J29,J30,J32,J33,J35)</f>
        <v>30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5117224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5117224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-665205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4452019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101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102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55765</v>
      </c>
      <c r="H13" s="1">
        <v>55765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19748</v>
      </c>
      <c r="H14" s="1">
        <v>19748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53388</v>
      </c>
      <c r="H15" s="1">
        <v>53388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-67366</v>
      </c>
      <c r="H20" s="1">
        <v>-67366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-7159</v>
      </c>
      <c r="H22" s="1">
        <v>-7159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-7159</v>
      </c>
      <c r="H23" s="1">
        <v>-7159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-28500</v>
      </c>
      <c r="H25" s="1">
        <v>-28500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>
        <v>28500</v>
      </c>
      <c r="H26" s="1">
        <v>28500</v>
      </c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-10929</v>
      </c>
      <c r="H28" s="1">
        <v>-10929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-2405</v>
      </c>
      <c r="H29" s="1">
        <v>-2405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-166</v>
      </c>
      <c r="H30" s="1">
        <v>-166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12376</v>
      </c>
      <c r="H36" s="35">
        <f>SUM(H13,H14,H15,H17,H18,H19,H20,H22,H25,H28,H29,H30,H32,H33,H35)</f>
        <v>12376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12376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12376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-18861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-6485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103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104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127577</v>
      </c>
      <c r="H13" s="1">
        <v>126463</v>
      </c>
      <c r="I13" s="1">
        <v>1114</v>
      </c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1504</v>
      </c>
      <c r="H14" s="1">
        <v>1039</v>
      </c>
      <c r="I14" s="1">
        <v>465</v>
      </c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3732</v>
      </c>
      <c r="H17" s="1">
        <v>3732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594</v>
      </c>
      <c r="H19" s="1">
        <v>594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-4646</v>
      </c>
      <c r="H20" s="1">
        <v>-3819</v>
      </c>
      <c r="I20" s="1">
        <v>-827</v>
      </c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-114723</v>
      </c>
      <c r="H22" s="1">
        <v>-114731</v>
      </c>
      <c r="I22" s="1">
        <v>8</v>
      </c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-18721</v>
      </c>
      <c r="H28" s="1">
        <v>-17919</v>
      </c>
      <c r="I28" s="1">
        <v>-802</v>
      </c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-856</v>
      </c>
      <c r="H29" s="1">
        <v>-401</v>
      </c>
      <c r="I29" s="1">
        <v>-455</v>
      </c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-5539</v>
      </c>
      <c r="H36" s="35">
        <f>SUM(H13,H14,H15,H17,H18,H19,H20,H22,H25,H28,H29,H30,H32,H33,H35)</f>
        <v>-5042</v>
      </c>
      <c r="I36" s="35">
        <f>SUM(I13,I14,I15,I17,I18,I19,I20,I22,I25,I28,I29,I30,I32,I33,I35)</f>
        <v>-497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-5539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-5539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1547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-3992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105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106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203684</v>
      </c>
      <c r="H13" s="1">
        <v>203684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/>
      <c r="H14" s="1"/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718</v>
      </c>
      <c r="H17" s="1">
        <v>718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-30574</v>
      </c>
      <c r="H20" s="1">
        <v>-30574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-176251</v>
      </c>
      <c r="H22" s="1">
        <v>-176251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-176251</v>
      </c>
      <c r="H23" s="1">
        <v>-176251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-24126</v>
      </c>
      <c r="H28" s="1">
        <v>-24126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17909</v>
      </c>
      <c r="H32" s="1">
        <v>17909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-8640</v>
      </c>
      <c r="H36" s="35">
        <f>SUM(H13,H14,H15,H17,H18,H19,H20,H22,H25,H28,H29,H30,H32,H33,H35)</f>
        <v>-8640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19266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9766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-7593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-4569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77</v>
      </c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8307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-4866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3441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-4433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-992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107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108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1014459</v>
      </c>
      <c r="H13" s="1">
        <v>1014459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616757</v>
      </c>
      <c r="H14" s="1">
        <v>616757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97336</v>
      </c>
      <c r="H15" s="1">
        <v>97336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-463032</v>
      </c>
      <c r="H20" s="1">
        <v>-463032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-807778</v>
      </c>
      <c r="H22" s="1">
        <v>-807778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-807778</v>
      </c>
      <c r="H23" s="1">
        <v>-807778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-87399</v>
      </c>
      <c r="H28" s="1">
        <v>-87399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-26810</v>
      </c>
      <c r="H29" s="1">
        <v>-26810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-29174</v>
      </c>
      <c r="H30" s="1">
        <v>-29174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314359</v>
      </c>
      <c r="H36" s="35">
        <f>SUM(H13,H14,H15,H17,H18,H19,H20,H22,H25,H28,H29,H30,H32,H33,H35)</f>
        <v>314359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240</v>
      </c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314599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314599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-112749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201850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109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110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473109</v>
      </c>
      <c r="H13" s="1"/>
      <c r="I13" s="1"/>
      <c r="J13" s="1">
        <v>473109</v>
      </c>
      <c r="K13" s="1">
        <v>153827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47300</v>
      </c>
      <c r="H14" s="1"/>
      <c r="I14" s="1"/>
      <c r="J14" s="1">
        <v>47300</v>
      </c>
      <c r="K14" s="1">
        <v>4354</v>
      </c>
    </row>
    <row r="15" spans="1:11" ht="12.75">
      <c r="A15" s="32" t="s">
        <v>7</v>
      </c>
      <c r="B15" s="32"/>
      <c r="C15" s="32"/>
      <c r="D15" s="32"/>
      <c r="E15" s="32"/>
      <c r="F15" s="33"/>
      <c r="G15" s="1">
        <v>3382</v>
      </c>
      <c r="H15" s="1"/>
      <c r="I15" s="1"/>
      <c r="J15" s="1">
        <v>3382</v>
      </c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-302277</v>
      </c>
      <c r="H20" s="1"/>
      <c r="I20" s="1"/>
      <c r="J20" s="1">
        <v>-302277</v>
      </c>
      <c r="K20" s="1">
        <v>-86011</v>
      </c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-15239</v>
      </c>
      <c r="H22" s="1"/>
      <c r="I22" s="1"/>
      <c r="J22" s="1">
        <v>-15239</v>
      </c>
      <c r="K22" s="1">
        <v>-247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-104762</v>
      </c>
      <c r="H23" s="1"/>
      <c r="I23" s="1"/>
      <c r="J23" s="1">
        <v>-104762</v>
      </c>
      <c r="K23" s="1">
        <v>15</v>
      </c>
    </row>
    <row r="24" spans="1:11" ht="12.75">
      <c r="A24" s="32" t="s">
        <v>12</v>
      </c>
      <c r="B24" s="32"/>
      <c r="C24" s="32"/>
      <c r="D24" s="32"/>
      <c r="E24" s="32"/>
      <c r="F24" s="33"/>
      <c r="G24" s="1">
        <v>48426</v>
      </c>
      <c r="H24" s="1"/>
      <c r="I24" s="1"/>
      <c r="J24" s="1">
        <v>48426</v>
      </c>
      <c r="K24" s="1">
        <v>-13</v>
      </c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-128530</v>
      </c>
      <c r="H25" s="1"/>
      <c r="I25" s="1"/>
      <c r="J25" s="1">
        <v>-128530</v>
      </c>
      <c r="K25" s="1">
        <v>-38973</v>
      </c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-193972</v>
      </c>
      <c r="H26" s="1"/>
      <c r="I26" s="1"/>
      <c r="J26" s="1">
        <v>-193972</v>
      </c>
      <c r="K26" s="1">
        <v>-39995</v>
      </c>
    </row>
    <row r="27" spans="1:11" ht="12.75">
      <c r="A27" s="32" t="s">
        <v>12</v>
      </c>
      <c r="B27" s="32"/>
      <c r="C27" s="32"/>
      <c r="D27" s="32"/>
      <c r="E27" s="32"/>
      <c r="F27" s="33"/>
      <c r="G27" s="1">
        <v>65442</v>
      </c>
      <c r="H27" s="1"/>
      <c r="I27" s="1"/>
      <c r="J27" s="1">
        <v>65442</v>
      </c>
      <c r="K27" s="1">
        <v>1022</v>
      </c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-21146</v>
      </c>
      <c r="H28" s="1"/>
      <c r="I28" s="1"/>
      <c r="J28" s="1">
        <v>-21146</v>
      </c>
      <c r="K28" s="1">
        <v>-584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-7800</v>
      </c>
      <c r="H29" s="1"/>
      <c r="I29" s="1"/>
      <c r="J29" s="1">
        <v>-7800</v>
      </c>
      <c r="K29" s="1">
        <v>-239</v>
      </c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-1845</v>
      </c>
      <c r="H30" s="1"/>
      <c r="I30" s="1"/>
      <c r="J30" s="1">
        <v>-1845</v>
      </c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46954</v>
      </c>
      <c r="H36" s="35">
        <f>SUM(H13,H14,H15,H17,H18,H19,H20,H22,H25,H28,H29,H30,H32,H33,H35)</f>
        <v>0</v>
      </c>
      <c r="I36" s="35">
        <f>SUM(I13,I14,I15,I17,I18,I19,I20,I22,I25,I28,I29,I30,I32,I33,I35)</f>
        <v>0</v>
      </c>
      <c r="J36" s="35">
        <f>SUM(J13,J14,J15,J17,J18,J19,J20,J22,J25,J28,J29,J30,J32,J33,J35)</f>
        <v>46954</v>
      </c>
      <c r="K36" s="35">
        <f>SUM(K13,K14,K15,K17,K18,K19,K20,K22,K25,K28,K29,K30,K32,K33,K35)</f>
        <v>32127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46954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46954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-2846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44108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111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112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5954541</v>
      </c>
      <c r="H13" s="1">
        <v>5954541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805039</v>
      </c>
      <c r="H14" s="1">
        <v>805039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3770229</v>
      </c>
      <c r="H17" s="1">
        <v>3770229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-3527679</v>
      </c>
      <c r="H20" s="1">
        <v>-3527679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-6197770</v>
      </c>
      <c r="H22" s="1">
        <v>-6197770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-16258</v>
      </c>
      <c r="H23" s="1">
        <v>-16258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247</v>
      </c>
      <c r="H24" s="1">
        <v>247</v>
      </c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-180200</v>
      </c>
      <c r="H28" s="1">
        <v>-180200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-404378</v>
      </c>
      <c r="H35" s="1">
        <v>-404378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219782</v>
      </c>
      <c r="H36" s="35">
        <f>SUM(H13,H14,H15,H17,H18,H19,H20,H22,H25,H28,H29,H30,H32,H33,H35)</f>
        <v>219782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69388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867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404378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-5024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689391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689391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-438542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250849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113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114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14</v>
      </c>
      <c r="H13" s="1">
        <v>14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/>
      <c r="H14" s="1"/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/>
      <c r="H20" s="1"/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/>
      <c r="H22" s="1"/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-178</v>
      </c>
      <c r="H28" s="1">
        <v>-178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-164</v>
      </c>
      <c r="H36" s="35">
        <f>SUM(H13,H14,H15,H17,H18,H19,H20,H22,H25,H28,H29,H30,H32,H33,H35)</f>
        <v>-164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292</v>
      </c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128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128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128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115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116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155461</v>
      </c>
      <c r="H13" s="1">
        <v>155461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7475</v>
      </c>
      <c r="H14" s="1">
        <v>7475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7045</v>
      </c>
      <c r="H15" s="1">
        <v>7045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4784</v>
      </c>
      <c r="H19" s="1">
        <v>4784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-125035</v>
      </c>
      <c r="H20" s="1">
        <v>-125035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-4088</v>
      </c>
      <c r="H22" s="1">
        <v>-4088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-26604</v>
      </c>
      <c r="H28" s="1">
        <v>-26604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-549</v>
      </c>
      <c r="H29" s="1">
        <v>-549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-262</v>
      </c>
      <c r="H30" s="1">
        <v>-262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5886</v>
      </c>
      <c r="H35" s="1">
        <v>5886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24113</v>
      </c>
      <c r="H36" s="35">
        <f>SUM(H13,H14,H15,H17,H18,H19,H20,H22,H25,H28,H29,H30,H32,H33,H35)</f>
        <v>24113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-5886</v>
      </c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18227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18227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-1627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16600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117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118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289036</v>
      </c>
      <c r="H13" s="1">
        <v>289036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200041</v>
      </c>
      <c r="H14" s="1">
        <v>200041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163884</v>
      </c>
      <c r="H15" s="1">
        <v>163884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1092</v>
      </c>
      <c r="H19" s="1">
        <v>1092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-209709</v>
      </c>
      <c r="H20" s="1">
        <v>-209709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-156379</v>
      </c>
      <c r="H22" s="1">
        <v>-156379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-48341</v>
      </c>
      <c r="H28" s="1">
        <v>-48341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-12922</v>
      </c>
      <c r="H29" s="1">
        <v>-12922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-146828</v>
      </c>
      <c r="H30" s="1">
        <v>-146828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79874</v>
      </c>
      <c r="H36" s="35">
        <f>SUM(H13,H14,H15,H17,H18,H19,H20,H22,H25,H28,H29,H30,H32,H33,H35)</f>
        <v>79874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79874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79874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-38622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41252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65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66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11727099</v>
      </c>
      <c r="H13" s="1">
        <v>11727099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9849719</v>
      </c>
      <c r="H14" s="1">
        <v>9849719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532513</v>
      </c>
      <c r="H17" s="1">
        <v>532513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16133058</v>
      </c>
      <c r="H18" s="1">
        <v>16133058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218</v>
      </c>
      <c r="H19" s="1">
        <v>218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-3946752</v>
      </c>
      <c r="H20" s="1">
        <v>-3946752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-15921750</v>
      </c>
      <c r="H22" s="1">
        <v>-15921750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-395758</v>
      </c>
      <c r="H28" s="1">
        <v>-395758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-3657776</v>
      </c>
      <c r="H29" s="1">
        <v>-3657776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-2801713</v>
      </c>
      <c r="H30" s="1">
        <v>-2801713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0</v>
      </c>
      <c r="H32" s="1">
        <v>0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-28</v>
      </c>
      <c r="H33" s="1">
        <v>-28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11518830</v>
      </c>
      <c r="H36" s="35">
        <f>SUM(H13,H14,H15,H17,H18,H19,H20,H22,H25,H28,H29,H30,H32,H33,H35)</f>
        <v>11518830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11518830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11518830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-1386563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10132267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119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120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8582030</v>
      </c>
      <c r="H13" s="1">
        <v>8582030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1004889</v>
      </c>
      <c r="H14" s="1">
        <v>1004889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4590114</v>
      </c>
      <c r="H17" s="1">
        <v>4590114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404772</v>
      </c>
      <c r="H19" s="1">
        <v>404772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-3006815</v>
      </c>
      <c r="H20" s="1">
        <v>-3006815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-10344838</v>
      </c>
      <c r="H22" s="1">
        <v>-10344838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-758128</v>
      </c>
      <c r="H28" s="1">
        <v>-758128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-670</v>
      </c>
      <c r="H33" s="1">
        <v>-670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-428541</v>
      </c>
      <c r="H35" s="1">
        <v>-428541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42813</v>
      </c>
      <c r="H36" s="35">
        <f>SUM(H13,H14,H15,H17,H18,H19,H20,H22,H25,H28,H29,H30,H32,H33,H35)</f>
        <v>42813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28274</v>
      </c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428541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-10071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-5284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403472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-370363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517382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667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518049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-443163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-1563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73323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121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122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2978220</v>
      </c>
      <c r="H13" s="1">
        <v>2826288</v>
      </c>
      <c r="I13" s="1"/>
      <c r="J13" s="1">
        <v>151932</v>
      </c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8945794</v>
      </c>
      <c r="H14" s="1">
        <v>8926991</v>
      </c>
      <c r="I14" s="1"/>
      <c r="J14" s="1">
        <v>18803</v>
      </c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11532248</v>
      </c>
      <c r="H15" s="1">
        <v>11511856</v>
      </c>
      <c r="I15" s="1"/>
      <c r="J15" s="1">
        <v>20392</v>
      </c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765</v>
      </c>
      <c r="H19" s="1">
        <v>765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-3228567</v>
      </c>
      <c r="H20" s="1">
        <v>-3044507</v>
      </c>
      <c r="I20" s="1"/>
      <c r="J20" s="1">
        <v>-184060</v>
      </c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-901254</v>
      </c>
      <c r="H22" s="1">
        <v>-901254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-901254</v>
      </c>
      <c r="H23" s="1">
        <v>-901254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-289063</v>
      </c>
      <c r="H28" s="1">
        <v>-259711</v>
      </c>
      <c r="I28" s="1"/>
      <c r="J28" s="1">
        <v>-29352</v>
      </c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-3935110</v>
      </c>
      <c r="H29" s="1">
        <v>-3927863</v>
      </c>
      <c r="I29" s="1"/>
      <c r="J29" s="1">
        <v>-7247</v>
      </c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-2915453</v>
      </c>
      <c r="H30" s="1">
        <v>-2910287</v>
      </c>
      <c r="I30" s="1"/>
      <c r="J30" s="1">
        <v>-5166</v>
      </c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-3</v>
      </c>
      <c r="H33" s="1">
        <v>-3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12187577</v>
      </c>
      <c r="H36" s="35">
        <f>SUM(H13,H14,H15,H17,H18,H19,H20,H22,H25,H28,H29,H30,H32,H33,H35)</f>
        <v>12222275</v>
      </c>
      <c r="I36" s="35">
        <f>SUM(I13,I14,I15,I17,I18,I19,I20,I22,I25,I28,I29,I30,I32,I33,I35)</f>
        <v>0</v>
      </c>
      <c r="J36" s="35">
        <f>SUM(J13,J14,J15,J17,J18,J19,J20,J22,J25,J28,J29,J30,J32,J33,J35)</f>
        <v>-34698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5064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-164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12192477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-21969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12170508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-1150529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4991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11024970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123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124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1306969</v>
      </c>
      <c r="H13" s="1">
        <v>1306969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417796</v>
      </c>
      <c r="H14" s="1">
        <v>417796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87472</v>
      </c>
      <c r="H15" s="1">
        <v>87472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170</v>
      </c>
      <c r="H19" s="1">
        <v>170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-706164</v>
      </c>
      <c r="H20" s="1">
        <v>-706164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-670648</v>
      </c>
      <c r="H22" s="1">
        <v>-670648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-131925</v>
      </c>
      <c r="H28" s="1">
        <v>-131925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-116622</v>
      </c>
      <c r="H29" s="1">
        <v>-116622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-35</v>
      </c>
      <c r="H33" s="1">
        <v>-35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187013</v>
      </c>
      <c r="H36" s="35">
        <f>SUM(H13,H14,H15,H17,H18,H19,H20,H22,H25,H28,H29,H30,H32,H33,H35)</f>
        <v>187013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>
        <v>-319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186694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186694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-77754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182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109122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125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126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4656002</v>
      </c>
      <c r="H13" s="1">
        <v>4577496</v>
      </c>
      <c r="I13" s="1">
        <v>78420</v>
      </c>
      <c r="J13" s="1">
        <v>86</v>
      </c>
      <c r="K13" s="1">
        <v>86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2015515</v>
      </c>
      <c r="H14" s="1">
        <v>2012652</v>
      </c>
      <c r="I14" s="1">
        <v>2863</v>
      </c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563529</v>
      </c>
      <c r="H15" s="1">
        <v>561750</v>
      </c>
      <c r="I15" s="1">
        <v>1779</v>
      </c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1546552</v>
      </c>
      <c r="H17" s="1">
        <v>1546552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-3125165</v>
      </c>
      <c r="H20" s="1">
        <v>-3051005</v>
      </c>
      <c r="I20" s="1">
        <v>-74039</v>
      </c>
      <c r="J20" s="1">
        <v>-121</v>
      </c>
      <c r="K20" s="1">
        <v>-121</v>
      </c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-4019808</v>
      </c>
      <c r="H22" s="1">
        <v>-4013069</v>
      </c>
      <c r="I22" s="1">
        <v>-6739</v>
      </c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-271513</v>
      </c>
      <c r="H28" s="1">
        <v>-252587</v>
      </c>
      <c r="I28" s="1">
        <v>-18918</v>
      </c>
      <c r="J28" s="1">
        <v>-8</v>
      </c>
      <c r="K28" s="1">
        <v>-8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-780755</v>
      </c>
      <c r="H29" s="1">
        <v>-780214</v>
      </c>
      <c r="I29" s="1">
        <v>-541</v>
      </c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-356523</v>
      </c>
      <c r="H30" s="1">
        <v>-356523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-5709</v>
      </c>
      <c r="H35" s="1">
        <v>-5709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222125</v>
      </c>
      <c r="H36" s="35">
        <f>SUM(H13,H14,H15,H17,H18,H19,H20,H22,H25,H28,H29,H30,H32,H33,H35)</f>
        <v>239343</v>
      </c>
      <c r="I36" s="35">
        <f>SUM(I13,I14,I15,I17,I18,I19,I20,I22,I25,I28,I29,I30,I32,I33,I35)</f>
        <v>-17175</v>
      </c>
      <c r="J36" s="35">
        <f>SUM(J13,J14,J15,J17,J18,J19,J20,J22,J25,J28,J29,J30,J32,J33,J35)</f>
        <v>-43</v>
      </c>
      <c r="K36" s="35">
        <f>SUM(K13,K14,K15,K17,K18,K19,K20,K22,K25,K28,K29,K30,K32,K33,K35)</f>
        <v>-43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87547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243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5709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-7683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-19264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288677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-15268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273409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-314117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-40708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127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128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8535663</v>
      </c>
      <c r="H13" s="1">
        <v>8473144</v>
      </c>
      <c r="I13" s="1">
        <v>62034</v>
      </c>
      <c r="J13" s="1">
        <v>485</v>
      </c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/>
      <c r="H14" s="1"/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5302449</v>
      </c>
      <c r="H17" s="1">
        <v>5302449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2396</v>
      </c>
      <c r="H19" s="1">
        <v>2396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-2376179</v>
      </c>
      <c r="H20" s="1">
        <v>-2351017</v>
      </c>
      <c r="I20" s="1">
        <v>-25162</v>
      </c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-10549486</v>
      </c>
      <c r="H22" s="1">
        <v>-10544212</v>
      </c>
      <c r="I22" s="1">
        <v>-5274</v>
      </c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-10561926</v>
      </c>
      <c r="H23" s="1">
        <v>-10556652</v>
      </c>
      <c r="I23" s="1">
        <v>-5274</v>
      </c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12439</v>
      </c>
      <c r="H24" s="1">
        <v>12439</v>
      </c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-405246</v>
      </c>
      <c r="H28" s="1">
        <v>-374378</v>
      </c>
      <c r="I28" s="1">
        <v>-30868</v>
      </c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-1972</v>
      </c>
      <c r="H29" s="1">
        <v>-1972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546</v>
      </c>
      <c r="H35" s="1">
        <v>61</v>
      </c>
      <c r="I35" s="1">
        <v>485</v>
      </c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508171</v>
      </c>
      <c r="H36" s="35">
        <f>SUM(H13,H14,H15,H17,H18,H19,H20,H22,H25,H28,H29,H30,H32,H33,H35)</f>
        <v>506471</v>
      </c>
      <c r="I36" s="35">
        <f>SUM(I13,I14,I15,I17,I18,I19,I20,I22,I25,I28,I29,I30,I32,I33,I35)</f>
        <v>1215</v>
      </c>
      <c r="J36" s="35">
        <f>SUM(J13,J14,J15,J17,J18,J19,J20,J22,J25,J28,J29,J30,J32,J33,J35)</f>
        <v>485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1863461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1470050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-546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-2936394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>
        <v>-19985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>
        <v>-410214</v>
      </c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474543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474543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184670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659213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129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130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12850629</v>
      </c>
      <c r="H13" s="1">
        <v>12842860</v>
      </c>
      <c r="I13" s="1"/>
      <c r="J13" s="1">
        <v>7769</v>
      </c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12012838</v>
      </c>
      <c r="H14" s="1">
        <v>12012838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24723632</v>
      </c>
      <c r="H15" s="1">
        <v>24723632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369310</v>
      </c>
      <c r="H19" s="1">
        <v>369310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-8478511</v>
      </c>
      <c r="H20" s="1">
        <v>-8478511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-6279280</v>
      </c>
      <c r="H22" s="1">
        <v>-6279280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-153064</v>
      </c>
      <c r="H25" s="1">
        <v>-153064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-1275990</v>
      </c>
      <c r="H28" s="1">
        <v>-1275722</v>
      </c>
      <c r="I28" s="1"/>
      <c r="J28" s="1">
        <v>-268</v>
      </c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-16627774</v>
      </c>
      <c r="H29" s="1">
        <v>-16627774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-827158</v>
      </c>
      <c r="H30" s="1">
        <v>-827158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0</v>
      </c>
      <c r="H32" s="1">
        <v>0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-497558</v>
      </c>
      <c r="H33" s="1">
        <v>-497558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15817074</v>
      </c>
      <c r="H36" s="35">
        <f>SUM(H13,H14,H15,H17,H18,H19,H20,H22,H25,H28,H29,H30,H32,H33,H35)</f>
        <v>15809573</v>
      </c>
      <c r="I36" s="35">
        <f>SUM(I13,I14,I15,I17,I18,I19,I20,I22,I25,I28,I29,I30,I32,I33,I35)</f>
        <v>0</v>
      </c>
      <c r="J36" s="35">
        <f>SUM(J13,J14,J15,J17,J18,J19,J20,J22,J25,J28,J29,J30,J32,J33,J35)</f>
        <v>7501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15817074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15817074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-1588114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14228960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131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132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5981021</v>
      </c>
      <c r="H13" s="1">
        <v>5981021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5216887</v>
      </c>
      <c r="H14" s="1">
        <v>5216887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2016955</v>
      </c>
      <c r="H15" s="1">
        <v>2016955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-4383793</v>
      </c>
      <c r="H20" s="1">
        <v>-4383793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-1941016</v>
      </c>
      <c r="H22" s="1">
        <v>-1941016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-1941016</v>
      </c>
      <c r="H23" s="1">
        <v>-1941016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-62430</v>
      </c>
      <c r="H25" s="1">
        <v>-62430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-62430</v>
      </c>
      <c r="H26" s="1">
        <v>-62430</v>
      </c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-936039</v>
      </c>
      <c r="H28" s="1">
        <v>-936039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-2626693</v>
      </c>
      <c r="H29" s="1">
        <v>-2626693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-1144935</v>
      </c>
      <c r="H30" s="1">
        <v>-1144935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2119957</v>
      </c>
      <c r="H36" s="35">
        <f>SUM(H13,H14,H15,H17,H18,H19,H20,H22,H25,H28,H29,H30,H32,H33,H35)</f>
        <v>2119957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2119957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2119957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-533703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1586254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133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134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3215353</v>
      </c>
      <c r="H13" s="1">
        <v>3215353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256177</v>
      </c>
      <c r="H14" s="1">
        <v>256177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1424621</v>
      </c>
      <c r="H17" s="1">
        <v>1424621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-43812</v>
      </c>
      <c r="H20" s="1">
        <v>-43812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-4392604</v>
      </c>
      <c r="H22" s="1">
        <v>-4392604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-218262</v>
      </c>
      <c r="H28" s="1">
        <v>-218262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-264427</v>
      </c>
      <c r="H29" s="1">
        <v>-264427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-22954</v>
      </c>
      <c r="H36" s="35">
        <f>SUM(H13,H14,H15,H17,H18,H19,H20,H22,H25,H28,H29,H30,H32,H33,H35)</f>
        <v>-22954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10520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682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-18145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-784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-30681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-30681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-58815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-89496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135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136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2212</v>
      </c>
      <c r="H13" s="1">
        <v>2212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1837</v>
      </c>
      <c r="H14" s="1">
        <v>1837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186</v>
      </c>
      <c r="H15" s="1">
        <v>186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-4681</v>
      </c>
      <c r="H20" s="1">
        <v>-4681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700</v>
      </c>
      <c r="H22" s="1">
        <v>700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700</v>
      </c>
      <c r="H23" s="1">
        <v>700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-1945</v>
      </c>
      <c r="H28" s="1">
        <v>-1945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-99</v>
      </c>
      <c r="H29" s="1">
        <v>-99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-1790</v>
      </c>
      <c r="H36" s="35">
        <f>SUM(H13,H14,H15,H17,H18,H19,H20,H22,H25,H28,H29,H30,H32,H33,H35)</f>
        <v>-1790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-1790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-1790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991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-799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137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138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114165249</v>
      </c>
      <c r="H13" s="1">
        <v>113382734</v>
      </c>
      <c r="I13" s="1">
        <v>141568</v>
      </c>
      <c r="J13" s="1">
        <v>640947</v>
      </c>
      <c r="K13" s="1">
        <v>153913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68630772</v>
      </c>
      <c r="H14" s="1">
        <v>68560340</v>
      </c>
      <c r="I14" s="1">
        <v>3328</v>
      </c>
      <c r="J14" s="1">
        <v>67104</v>
      </c>
      <c r="K14" s="1">
        <v>4354</v>
      </c>
    </row>
    <row r="15" spans="1:11" ht="12.75">
      <c r="A15" s="32" t="s">
        <v>7</v>
      </c>
      <c r="B15" s="32"/>
      <c r="C15" s="32"/>
      <c r="D15" s="32"/>
      <c r="E15" s="32"/>
      <c r="F15" s="33"/>
      <c r="G15" s="1">
        <v>71374879</v>
      </c>
      <c r="H15" s="1">
        <v>71349046</v>
      </c>
      <c r="I15" s="1">
        <v>1779</v>
      </c>
      <c r="J15" s="1">
        <v>24054</v>
      </c>
      <c r="K15" s="1">
        <v>0</v>
      </c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20411817</v>
      </c>
      <c r="H17" s="1">
        <v>20411817</v>
      </c>
      <c r="I17" s="1">
        <v>0</v>
      </c>
      <c r="J17" s="1">
        <v>0</v>
      </c>
      <c r="K17" s="1">
        <v>0</v>
      </c>
    </row>
    <row r="18" spans="1:11" ht="12.75">
      <c r="A18" s="32" t="s">
        <v>8</v>
      </c>
      <c r="B18" s="32"/>
      <c r="C18" s="32"/>
      <c r="D18" s="32"/>
      <c r="E18" s="32"/>
      <c r="F18" s="33"/>
      <c r="G18" s="1">
        <v>18984633</v>
      </c>
      <c r="H18" s="1">
        <v>18983850</v>
      </c>
      <c r="I18" s="1">
        <v>0</v>
      </c>
      <c r="J18" s="1">
        <v>783</v>
      </c>
      <c r="K18" s="1">
        <v>0</v>
      </c>
    </row>
    <row r="19" spans="1:11" ht="12.75">
      <c r="A19" s="32" t="s">
        <v>9</v>
      </c>
      <c r="B19" s="32"/>
      <c r="C19" s="32"/>
      <c r="D19" s="32"/>
      <c r="E19" s="32"/>
      <c r="F19" s="33"/>
      <c r="G19" s="1">
        <v>1274334</v>
      </c>
      <c r="H19" s="1">
        <v>1274334</v>
      </c>
      <c r="I19" s="1">
        <v>0</v>
      </c>
      <c r="J19" s="1">
        <v>0</v>
      </c>
      <c r="K19" s="1">
        <v>0</v>
      </c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-56712324</v>
      </c>
      <c r="H20" s="1">
        <v>-56116080</v>
      </c>
      <c r="I20" s="1">
        <v>-100028</v>
      </c>
      <c r="J20" s="1">
        <v>-496216</v>
      </c>
      <c r="K20" s="1">
        <v>-86132</v>
      </c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-93171865</v>
      </c>
      <c r="H22" s="1">
        <v>-93144879</v>
      </c>
      <c r="I22" s="1">
        <v>-12005</v>
      </c>
      <c r="J22" s="1">
        <v>-14981</v>
      </c>
      <c r="K22" s="1">
        <v>-247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-20656505</v>
      </c>
      <c r="H23" s="1">
        <v>-20546469</v>
      </c>
      <c r="I23" s="1">
        <v>-5274</v>
      </c>
      <c r="J23" s="1">
        <v>-104762</v>
      </c>
      <c r="K23" s="1">
        <v>15</v>
      </c>
    </row>
    <row r="24" spans="1:11" ht="12.75">
      <c r="A24" s="32" t="s">
        <v>12</v>
      </c>
      <c r="B24" s="32"/>
      <c r="C24" s="32"/>
      <c r="D24" s="32"/>
      <c r="E24" s="32"/>
      <c r="F24" s="33"/>
      <c r="G24" s="1">
        <v>53480</v>
      </c>
      <c r="H24" s="1">
        <v>5054</v>
      </c>
      <c r="I24" s="1">
        <v>0</v>
      </c>
      <c r="J24" s="1">
        <v>48426</v>
      </c>
      <c r="K24" s="1">
        <v>-13</v>
      </c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-398622</v>
      </c>
      <c r="H25" s="1">
        <v>-270092</v>
      </c>
      <c r="I25" s="1">
        <v>0</v>
      </c>
      <c r="J25" s="1">
        <v>-128530</v>
      </c>
      <c r="K25" s="1">
        <v>-38973</v>
      </c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-229085</v>
      </c>
      <c r="H26" s="1">
        <v>-35113</v>
      </c>
      <c r="I26" s="1">
        <v>0</v>
      </c>
      <c r="J26" s="1">
        <v>-193972</v>
      </c>
      <c r="K26" s="1">
        <v>-39995</v>
      </c>
    </row>
    <row r="27" spans="1:11" ht="12.75">
      <c r="A27" s="32" t="s">
        <v>12</v>
      </c>
      <c r="B27" s="32"/>
      <c r="C27" s="32"/>
      <c r="D27" s="32"/>
      <c r="E27" s="32"/>
      <c r="F27" s="33"/>
      <c r="G27" s="1">
        <v>65442</v>
      </c>
      <c r="H27" s="1">
        <v>0</v>
      </c>
      <c r="I27" s="1">
        <v>0</v>
      </c>
      <c r="J27" s="1">
        <v>65442</v>
      </c>
      <c r="K27" s="1">
        <v>1022</v>
      </c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-8498789</v>
      </c>
      <c r="H28" s="1">
        <v>-8397432</v>
      </c>
      <c r="I28" s="1">
        <v>-50588</v>
      </c>
      <c r="J28" s="1">
        <v>-50769</v>
      </c>
      <c r="K28" s="1">
        <v>-592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-43667602</v>
      </c>
      <c r="H29" s="1">
        <v>-43650989</v>
      </c>
      <c r="I29" s="1">
        <v>-996</v>
      </c>
      <c r="J29" s="1">
        <v>-15617</v>
      </c>
      <c r="K29" s="1">
        <v>-239</v>
      </c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-11462192</v>
      </c>
      <c r="H30" s="1">
        <v>-11454960</v>
      </c>
      <c r="I30" s="1">
        <v>0</v>
      </c>
      <c r="J30" s="1">
        <v>-7232</v>
      </c>
      <c r="K30" s="1">
        <v>0</v>
      </c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17909</v>
      </c>
      <c r="H32" s="1">
        <v>17909</v>
      </c>
      <c r="I32" s="1">
        <v>0</v>
      </c>
      <c r="J32" s="1">
        <v>0</v>
      </c>
      <c r="K32" s="1">
        <v>0</v>
      </c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-642746</v>
      </c>
      <c r="H33" s="1">
        <v>-642746</v>
      </c>
      <c r="I33" s="1">
        <v>0</v>
      </c>
      <c r="J33" s="1">
        <v>0</v>
      </c>
      <c r="K33" s="1">
        <v>0</v>
      </c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-897902</v>
      </c>
      <c r="H35" s="1">
        <v>-898387</v>
      </c>
      <c r="I35" s="1">
        <v>485</v>
      </c>
      <c r="J35" s="1">
        <v>0</v>
      </c>
      <c r="K35" s="1">
        <v>0</v>
      </c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79407551</v>
      </c>
      <c r="H36" s="35">
        <f>SUM(H13,H14,H15,H17,H18,H19,H20,H22,H25,H28,H29,H30,H32,H33,H35)</f>
        <v>79404465</v>
      </c>
      <c r="I36" s="35">
        <f>SUM(I13,I14,I15,I17,I18,I19,I20,I22,I25,I28,I29,I30,I32,I33,I35)</f>
        <v>-16457</v>
      </c>
      <c r="J36" s="35">
        <f>SUM(J13,J14,J15,J17,J18,J19,J20,J22,J25,J28,J29,J30,J32,J33,J35)</f>
        <v>19543</v>
      </c>
      <c r="K36" s="35">
        <f>SUM(K13,K14,K15,K17,K18,K19,K20,K22,K25,K28,K29,K30,K32,K33,K35)</f>
        <v>32084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2127508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1515720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897902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-3035800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-33767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410391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-553008</v>
      </c>
    </row>
    <row r="50" spans="1:7" ht="12.75">
      <c r="A50" s="32" t="s">
        <v>26</v>
      </c>
      <c r="B50" s="32"/>
      <c r="C50" s="32"/>
      <c r="D50" s="32"/>
      <c r="E50" s="32"/>
      <c r="F50" s="33"/>
      <c r="G50" s="1">
        <v>0</v>
      </c>
    </row>
    <row r="51" spans="1:7" ht="12.75">
      <c r="A51" s="32" t="s">
        <v>27</v>
      </c>
      <c r="B51" s="32"/>
      <c r="C51" s="32"/>
      <c r="D51" s="32"/>
      <c r="E51" s="32"/>
      <c r="F51" s="33"/>
      <c r="G51" s="1">
        <v>0</v>
      </c>
    </row>
    <row r="52" spans="1:7" ht="12.75">
      <c r="A52" s="32" t="s">
        <v>28</v>
      </c>
      <c r="B52" s="32"/>
      <c r="C52" s="32"/>
      <c r="D52" s="32"/>
      <c r="E52" s="32"/>
      <c r="F52" s="33"/>
      <c r="G52" s="1">
        <v>-410214</v>
      </c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80326283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-716680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79609603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-9831917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124064</v>
      </c>
    </row>
    <row r="59" spans="1:7" ht="12.75">
      <c r="A59" s="32" t="s">
        <v>33</v>
      </c>
      <c r="B59" s="32"/>
      <c r="C59" s="32"/>
      <c r="D59" s="32"/>
      <c r="E59" s="32"/>
      <c r="F59" s="33"/>
      <c r="G59" s="1">
        <v>0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69901750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67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68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3144</v>
      </c>
      <c r="H13" s="1">
        <v>3144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9119</v>
      </c>
      <c r="H14" s="1">
        <v>9119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40133</v>
      </c>
      <c r="H15" s="1">
        <v>40133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11</v>
      </c>
      <c r="H19" s="1">
        <v>11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-6387</v>
      </c>
      <c r="H20" s="1">
        <v>-6387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3344</v>
      </c>
      <c r="H22" s="1">
        <v>3344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27</v>
      </c>
      <c r="H24" s="1">
        <v>27</v>
      </c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27</v>
      </c>
      <c r="H25" s="1">
        <v>27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-2654</v>
      </c>
      <c r="H28" s="1">
        <v>-2654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-19546</v>
      </c>
      <c r="H29" s="1">
        <v>-19546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-11</v>
      </c>
      <c r="H30" s="1">
        <v>-11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27180</v>
      </c>
      <c r="H36" s="35">
        <f>SUM(H13,H14,H15,H17,H18,H19,H20,H22,H25,H28,H29,H30,H32,H33,H35)</f>
        <v>27180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27180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27180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-2024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25156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139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140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24304</v>
      </c>
      <c r="H13" s="1">
        <v>24304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4061</v>
      </c>
      <c r="H14" s="1">
        <v>4061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1922</v>
      </c>
      <c r="H15" s="1">
        <v>1922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111</v>
      </c>
      <c r="H19" s="1">
        <v>111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-23680</v>
      </c>
      <c r="H20" s="1">
        <v>-23680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330</v>
      </c>
      <c r="H22" s="1">
        <v>330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330</v>
      </c>
      <c r="H23" s="1">
        <v>330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-2367</v>
      </c>
      <c r="H28" s="1">
        <v>-2367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4681</v>
      </c>
      <c r="H36" s="35">
        <f>SUM(H13,H14,H15,H17,H18,H19,H20,H22,H25,H28,H29,H30,H32,H33,H35)</f>
        <v>4681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4681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4681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4681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141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142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143540</v>
      </c>
      <c r="H13" s="1">
        <v>143540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145500</v>
      </c>
      <c r="H14" s="1">
        <v>145500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358109</v>
      </c>
      <c r="H15" s="1">
        <v>358109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-91465</v>
      </c>
      <c r="H20" s="1">
        <v>-91465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-261017</v>
      </c>
      <c r="H22" s="1">
        <v>-261017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-14773</v>
      </c>
      <c r="H28" s="1">
        <v>-14773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-171735</v>
      </c>
      <c r="H29" s="1">
        <v>-171735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-89237</v>
      </c>
      <c r="H30" s="1">
        <v>-89237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-1112</v>
      </c>
      <c r="H33" s="1">
        <v>-1112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17810</v>
      </c>
      <c r="H36" s="35">
        <f>SUM(H13,H14,H15,H17,H18,H19,H20,H22,H25,H28,H29,H30,H32,H33,H35)</f>
        <v>17810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17810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17810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-25624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-7814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143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144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443380</v>
      </c>
      <c r="H13" s="1">
        <v>443380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379065</v>
      </c>
      <c r="H14" s="1">
        <v>379065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255646</v>
      </c>
      <c r="H15" s="1">
        <v>255646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-383609</v>
      </c>
      <c r="H20" s="1">
        <v>-383609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-298772</v>
      </c>
      <c r="H22" s="1">
        <v>-298772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-298772</v>
      </c>
      <c r="H23" s="1">
        <v>-298772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0</v>
      </c>
      <c r="H24" s="1">
        <v>0</v>
      </c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>
        <v>0</v>
      </c>
      <c r="H26" s="1">
        <v>0</v>
      </c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>
        <v>0</v>
      </c>
      <c r="H27" s="1">
        <v>0</v>
      </c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-4989</v>
      </c>
      <c r="H28" s="1">
        <v>-4989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-179603</v>
      </c>
      <c r="H29" s="1">
        <v>-179603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-155908</v>
      </c>
      <c r="H30" s="1">
        <v>-155908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55210</v>
      </c>
      <c r="H36" s="35">
        <f>SUM(H13,H14,H15,H17,H18,H19,H20,H22,H25,H28,H29,H30,H32,H33,H35)</f>
        <v>55210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>
        <v>-2461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52749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52749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-46403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6346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145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146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2148584</v>
      </c>
      <c r="H13" s="1">
        <v>2148584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846575</v>
      </c>
      <c r="H14" s="1">
        <v>846575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489863</v>
      </c>
      <c r="H15" s="1">
        <v>489863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-291030</v>
      </c>
      <c r="H20" s="1">
        <v>-291030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-2818190</v>
      </c>
      <c r="H22" s="1">
        <v>-2818190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-31843</v>
      </c>
      <c r="H28" s="1">
        <v>-31843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-35637</v>
      </c>
      <c r="H29" s="1">
        <v>-35637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-164859</v>
      </c>
      <c r="H30" s="1">
        <v>-164859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143463</v>
      </c>
      <c r="H36" s="35">
        <f>SUM(H13,H14,H15,H17,H18,H19,H20,H22,H25,H28,H29,H30,H32,H33,H35)</f>
        <v>143463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143463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143463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-107457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36006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147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148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1559646</v>
      </c>
      <c r="H13" s="1">
        <v>1559646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1201946</v>
      </c>
      <c r="H14" s="1">
        <v>1201946</v>
      </c>
      <c r="I14" s="1">
        <v>0</v>
      </c>
      <c r="J14" s="1">
        <v>0</v>
      </c>
      <c r="K14" s="1">
        <v>0</v>
      </c>
    </row>
    <row r="15" spans="1:11" ht="12.75">
      <c r="A15" s="32" t="s">
        <v>7</v>
      </c>
      <c r="B15" s="32"/>
      <c r="C15" s="32"/>
      <c r="D15" s="32"/>
      <c r="E15" s="32"/>
      <c r="F15" s="33"/>
      <c r="G15" s="1">
        <v>1475124</v>
      </c>
      <c r="H15" s="1">
        <v>1475124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-1115567</v>
      </c>
      <c r="H20" s="1">
        <v>-1115567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-1033356</v>
      </c>
      <c r="H22" s="1">
        <v>-1033356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0</v>
      </c>
      <c r="H23" s="1">
        <v>0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0</v>
      </c>
      <c r="H24" s="1">
        <v>0</v>
      </c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0</v>
      </c>
      <c r="H25" s="1">
        <v>0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>
        <v>0</v>
      </c>
      <c r="H26" s="1">
        <v>0</v>
      </c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>
        <v>0</v>
      </c>
      <c r="H27" s="1">
        <v>0</v>
      </c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-36131</v>
      </c>
      <c r="H28" s="1">
        <v>-36131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-442721</v>
      </c>
      <c r="H29" s="1">
        <v>-442721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-212199</v>
      </c>
      <c r="H30" s="1">
        <v>-212199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1396742</v>
      </c>
      <c r="H36" s="35">
        <f>SUM(H13,H14,H15,H17,H18,H19,H20,H22,H25,H28,H29,H30,H32,H33,H35)</f>
        <v>1396742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300</v>
      </c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1397042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1397042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-155573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1241469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149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150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129247</v>
      </c>
      <c r="H13" s="1">
        <v>129247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121129</v>
      </c>
      <c r="H14" s="1">
        <v>121129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276419</v>
      </c>
      <c r="H15" s="1">
        <v>276419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-76395</v>
      </c>
      <c r="H20" s="1">
        <v>-76395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-272211</v>
      </c>
      <c r="H22" s="1">
        <v>-272211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-79056</v>
      </c>
      <c r="H25" s="1">
        <v>-79056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-15082</v>
      </c>
      <c r="H28" s="1">
        <v>-15082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-78664</v>
      </c>
      <c r="H29" s="1">
        <v>-78664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-20220</v>
      </c>
      <c r="H30" s="1">
        <v>-20220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-14833</v>
      </c>
      <c r="H36" s="35">
        <f>SUM(H13,H14,H15,H17,H18,H19,H20,H22,H25,H28,H29,H30,H32,H33,H35)</f>
        <v>-14833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>
        <v>-29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-14862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-14862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-20759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-35621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151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152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238157</v>
      </c>
      <c r="H13" s="1">
        <v>238157</v>
      </c>
      <c r="I13" s="1">
        <v>0</v>
      </c>
      <c r="J13" s="1">
        <v>0</v>
      </c>
      <c r="K13" s="1">
        <v>0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294455</v>
      </c>
      <c r="H14" s="1">
        <v>294455</v>
      </c>
      <c r="I14" s="1">
        <v>0</v>
      </c>
      <c r="J14" s="1">
        <v>0</v>
      </c>
      <c r="K14" s="1">
        <v>0</v>
      </c>
    </row>
    <row r="15" spans="1:11" ht="12.75">
      <c r="A15" s="32" t="s">
        <v>7</v>
      </c>
      <c r="B15" s="32"/>
      <c r="C15" s="32"/>
      <c r="D15" s="32"/>
      <c r="E15" s="32"/>
      <c r="F15" s="33"/>
      <c r="G15" s="1">
        <v>26654</v>
      </c>
      <c r="H15" s="1">
        <v>26654</v>
      </c>
      <c r="I15" s="1">
        <v>0</v>
      </c>
      <c r="J15" s="1">
        <v>0</v>
      </c>
      <c r="K15" s="1">
        <v>0</v>
      </c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ht="12.75">
      <c r="A18" s="32" t="s">
        <v>8</v>
      </c>
      <c r="B18" s="32"/>
      <c r="C18" s="32"/>
      <c r="D18" s="32"/>
      <c r="E18" s="32"/>
      <c r="F18" s="33"/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12.75">
      <c r="A19" s="32" t="s">
        <v>9</v>
      </c>
      <c r="B19" s="32"/>
      <c r="C19" s="32"/>
      <c r="D19" s="32"/>
      <c r="E19" s="32"/>
      <c r="F19" s="33"/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-179365</v>
      </c>
      <c r="H20" s="1">
        <v>-179365</v>
      </c>
      <c r="I20" s="1">
        <v>0</v>
      </c>
      <c r="J20" s="1">
        <v>0</v>
      </c>
      <c r="K20" s="1">
        <v>0</v>
      </c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67033</v>
      </c>
      <c r="H22" s="1">
        <v>67033</v>
      </c>
      <c r="I22" s="1">
        <v>0</v>
      </c>
      <c r="J22" s="1">
        <v>0</v>
      </c>
      <c r="K22" s="1">
        <v>0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67033</v>
      </c>
      <c r="H23" s="1">
        <v>67033</v>
      </c>
      <c r="I23" s="1">
        <v>0</v>
      </c>
      <c r="J23" s="1">
        <v>0</v>
      </c>
      <c r="K23" s="1">
        <v>0</v>
      </c>
    </row>
    <row r="24" spans="1:11" ht="12.75">
      <c r="A24" s="32" t="s">
        <v>12</v>
      </c>
      <c r="B24" s="32"/>
      <c r="C24" s="32"/>
      <c r="D24" s="32"/>
      <c r="E24" s="32"/>
      <c r="F24" s="33"/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ht="12.75">
      <c r="A25" s="32" t="s">
        <v>13</v>
      </c>
      <c r="B25" s="32"/>
      <c r="C25" s="32"/>
      <c r="D25" s="32"/>
      <c r="E25" s="32"/>
      <c r="F25" s="33"/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1:11" ht="12.75">
      <c r="A26" s="32" t="s">
        <v>11</v>
      </c>
      <c r="B26" s="32"/>
      <c r="C26" s="32"/>
      <c r="D26" s="32"/>
      <c r="E26" s="32"/>
      <c r="F26" s="33"/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1:11" ht="12.75">
      <c r="A27" s="32" t="s">
        <v>12</v>
      </c>
      <c r="B27" s="32"/>
      <c r="C27" s="32"/>
      <c r="D27" s="32"/>
      <c r="E27" s="32"/>
      <c r="F27" s="33"/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-24923</v>
      </c>
      <c r="H28" s="1">
        <v>-24923</v>
      </c>
      <c r="I28" s="1">
        <v>0</v>
      </c>
      <c r="J28" s="1">
        <v>0</v>
      </c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-35975</v>
      </c>
      <c r="H29" s="1">
        <v>-35975</v>
      </c>
      <c r="I29" s="1">
        <v>0</v>
      </c>
      <c r="J29" s="1">
        <v>0</v>
      </c>
      <c r="K29" s="1">
        <v>0</v>
      </c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-57640</v>
      </c>
      <c r="H30" s="1">
        <v>-57640</v>
      </c>
      <c r="I30" s="1">
        <v>0</v>
      </c>
      <c r="J30" s="1">
        <v>0</v>
      </c>
      <c r="K30" s="1">
        <v>0</v>
      </c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-31189</v>
      </c>
      <c r="H33" s="1">
        <v>-31189</v>
      </c>
      <c r="I33" s="1">
        <v>0</v>
      </c>
      <c r="J33" s="1">
        <v>0</v>
      </c>
      <c r="K33" s="1">
        <v>0</v>
      </c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297207</v>
      </c>
      <c r="H36" s="35">
        <f>SUM(H13,H14,H15,H17,H18,H19,H20,H22,H25,H28,H29,H30,H32,H33,H35)</f>
        <v>297207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0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0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0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0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0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0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0</v>
      </c>
    </row>
    <row r="50" spans="1:7" ht="12.75">
      <c r="A50" s="32" t="s">
        <v>26</v>
      </c>
      <c r="B50" s="32"/>
      <c r="C50" s="32"/>
      <c r="D50" s="32"/>
      <c r="E50" s="32"/>
      <c r="F50" s="33"/>
      <c r="G50" s="1">
        <v>0</v>
      </c>
    </row>
    <row r="51" spans="1:7" ht="12.75">
      <c r="A51" s="32" t="s">
        <v>27</v>
      </c>
      <c r="B51" s="32"/>
      <c r="C51" s="32"/>
      <c r="D51" s="32"/>
      <c r="E51" s="32"/>
      <c r="F51" s="33"/>
      <c r="G51" s="1">
        <v>0</v>
      </c>
    </row>
    <row r="52" spans="1:7" ht="12.75">
      <c r="A52" s="32" t="s">
        <v>28</v>
      </c>
      <c r="B52" s="32"/>
      <c r="C52" s="32"/>
      <c r="D52" s="32"/>
      <c r="E52" s="32"/>
      <c r="F52" s="33"/>
      <c r="G52" s="1">
        <v>0</v>
      </c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297207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0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297207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0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-49878</v>
      </c>
    </row>
    <row r="59" spans="1:7" ht="12.75">
      <c r="A59" s="32" t="s">
        <v>33</v>
      </c>
      <c r="B59" s="32"/>
      <c r="C59" s="32"/>
      <c r="D59" s="32"/>
      <c r="E59" s="32"/>
      <c r="F59" s="33"/>
      <c r="G59" s="1">
        <v>0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247329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153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154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253915</v>
      </c>
      <c r="H13" s="1">
        <v>253915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234446</v>
      </c>
      <c r="H14" s="1">
        <v>234446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268116</v>
      </c>
      <c r="H15" s="1">
        <v>268116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-147805</v>
      </c>
      <c r="H20" s="1">
        <v>-147805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-408600</v>
      </c>
      <c r="H22" s="1">
        <v>-408600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-14685</v>
      </c>
      <c r="H28" s="1">
        <v>-14685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-14858</v>
      </c>
      <c r="H29" s="1">
        <v>-14858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170529</v>
      </c>
      <c r="H36" s="35">
        <f>SUM(H13,H14,H15,H17,H18,H19,H20,H22,H25,H28,H29,H30,H32,H33,H35)</f>
        <v>170529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170529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170529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-41037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129492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155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156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11747</v>
      </c>
      <c r="H13" s="1">
        <v>11747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18380</v>
      </c>
      <c r="H14" s="1">
        <v>18380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95690</v>
      </c>
      <c r="H15" s="1">
        <v>95690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-58588</v>
      </c>
      <c r="H20" s="1">
        <v>-58588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15650</v>
      </c>
      <c r="H22" s="1">
        <v>15650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-6394</v>
      </c>
      <c r="H28" s="1">
        <v>-6394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-44687</v>
      </c>
      <c r="H29" s="1">
        <v>-44687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-2165</v>
      </c>
      <c r="H30" s="1">
        <v>-2165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-2801</v>
      </c>
      <c r="H33" s="1">
        <v>-2801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26832</v>
      </c>
      <c r="H36" s="35">
        <f>SUM(H13,H14,H15,H17,H18,H19,H20,H22,H25,H28,H29,H30,H32,H33,H35)</f>
        <v>26832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26832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26832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-6686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20146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157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158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39837</v>
      </c>
      <c r="H13" s="1">
        <v>39837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38835</v>
      </c>
      <c r="H14" s="1">
        <v>38835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68382</v>
      </c>
      <c r="H15" s="1">
        <v>68382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-87107</v>
      </c>
      <c r="H20" s="1">
        <v>-87107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8653</v>
      </c>
      <c r="H22" s="1">
        <v>8653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-5058</v>
      </c>
      <c r="H28" s="1">
        <v>-5058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-11607</v>
      </c>
      <c r="H29" s="1">
        <v>-11607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-3482</v>
      </c>
      <c r="H30" s="1">
        <v>-3482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-4417</v>
      </c>
      <c r="H33" s="1">
        <v>-4417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44036</v>
      </c>
      <c r="H36" s="35">
        <f>SUM(H13,H14,H15,H17,H18,H19,H20,H22,H25,H28,H29,H30,H32,H33,H35)</f>
        <v>44036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44036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44036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-7566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36470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69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70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23100</v>
      </c>
      <c r="H13" s="1">
        <v>23100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/>
      <c r="H14" s="1"/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9687</v>
      </c>
      <c r="H17" s="1">
        <v>9687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-37777</v>
      </c>
      <c r="H20" s="1">
        <v>-37777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6881</v>
      </c>
      <c r="H22" s="1">
        <v>6881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-4402</v>
      </c>
      <c r="H28" s="1">
        <v>-4402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-2511</v>
      </c>
      <c r="H36" s="35">
        <f>SUM(H13,H14,H15,H17,H18,H19,H20,H22,H25,H28,H29,H30,H32,H33,H35)</f>
        <v>-2511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54</v>
      </c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-19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-2476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-2476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-1039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-3515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159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160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40793</v>
      </c>
      <c r="H13" s="1">
        <v>40793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205619</v>
      </c>
      <c r="H14" s="1">
        <v>205619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-93759</v>
      </c>
      <c r="H20" s="1">
        <v>-93759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/>
      <c r="H22" s="1"/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-2003</v>
      </c>
      <c r="H28" s="1">
        <v>-2003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-1350</v>
      </c>
      <c r="H29" s="1">
        <v>-1350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149300</v>
      </c>
      <c r="H36" s="35">
        <f>SUM(H13,H14,H15,H17,H18,H19,H20,H22,H25,H28,H29,H30,H32,H33,H35)</f>
        <v>149300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149300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149300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-37013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112287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161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162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577283</v>
      </c>
      <c r="H13" s="1">
        <v>577283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650094</v>
      </c>
      <c r="H14" s="1">
        <v>650094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557960</v>
      </c>
      <c r="H15" s="1">
        <v>557960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-517230</v>
      </c>
      <c r="H20" s="1">
        <v>-517230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-614254</v>
      </c>
      <c r="H22" s="1">
        <v>-614254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-19376</v>
      </c>
      <c r="H28" s="1">
        <v>-19376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-8589</v>
      </c>
      <c r="H29" s="1">
        <v>-8589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-98009</v>
      </c>
      <c r="H30" s="1">
        <v>-98009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527879</v>
      </c>
      <c r="H36" s="35">
        <f>SUM(H13,H14,H15,H17,H18,H19,H20,H22,H25,H28,H29,H30,H32,H33,H35)</f>
        <v>527879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527879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527879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-100562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427317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163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164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321197</v>
      </c>
      <c r="H13" s="1">
        <v>321197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154957</v>
      </c>
      <c r="H14" s="1">
        <v>154957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181408</v>
      </c>
      <c r="H15" s="1">
        <v>181408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-31779</v>
      </c>
      <c r="H20" s="1">
        <v>-31779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-471849</v>
      </c>
      <c r="H22" s="1">
        <v>-471849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-17197</v>
      </c>
      <c r="H28" s="1">
        <v>-17197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-178401</v>
      </c>
      <c r="H29" s="1">
        <v>-178401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-925</v>
      </c>
      <c r="H30" s="1">
        <v>-925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-42589</v>
      </c>
      <c r="H36" s="35">
        <f>SUM(H13,H14,H15,H17,H18,H19,H20,H22,H25,H28,H29,H30,H32,H33,H35)</f>
        <v>-42589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-42589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-42589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-19405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-61994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165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138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5931630</v>
      </c>
      <c r="H13" s="1">
        <v>5931630</v>
      </c>
      <c r="I13" s="1">
        <v>0</v>
      </c>
      <c r="J13" s="1">
        <v>0</v>
      </c>
      <c r="K13" s="1">
        <v>0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4295062</v>
      </c>
      <c r="H14" s="1">
        <v>4295062</v>
      </c>
      <c r="I14" s="1">
        <v>0</v>
      </c>
      <c r="J14" s="1">
        <v>0</v>
      </c>
      <c r="K14" s="1">
        <v>0</v>
      </c>
    </row>
    <row r="15" spans="1:11" ht="12.75">
      <c r="A15" s="32" t="s">
        <v>7</v>
      </c>
      <c r="B15" s="32"/>
      <c r="C15" s="32"/>
      <c r="D15" s="32"/>
      <c r="E15" s="32"/>
      <c r="F15" s="33"/>
      <c r="G15" s="1">
        <v>4055293</v>
      </c>
      <c r="H15" s="1">
        <v>4055293</v>
      </c>
      <c r="I15" s="1">
        <v>0</v>
      </c>
      <c r="J15" s="1">
        <v>0</v>
      </c>
      <c r="K15" s="1">
        <v>0</v>
      </c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ht="12.75">
      <c r="A18" s="32" t="s">
        <v>8</v>
      </c>
      <c r="B18" s="32"/>
      <c r="C18" s="32"/>
      <c r="D18" s="32"/>
      <c r="E18" s="32"/>
      <c r="F18" s="33"/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12.75">
      <c r="A19" s="32" t="s">
        <v>9</v>
      </c>
      <c r="B19" s="32"/>
      <c r="C19" s="32"/>
      <c r="D19" s="32"/>
      <c r="E19" s="32"/>
      <c r="F19" s="33"/>
      <c r="G19" s="1">
        <v>111</v>
      </c>
      <c r="H19" s="1">
        <v>111</v>
      </c>
      <c r="I19" s="1">
        <v>0</v>
      </c>
      <c r="J19" s="1">
        <v>0</v>
      </c>
      <c r="K19" s="1">
        <v>0</v>
      </c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-3097379</v>
      </c>
      <c r="H20" s="1">
        <v>-3097379</v>
      </c>
      <c r="I20" s="1">
        <v>0</v>
      </c>
      <c r="J20" s="1">
        <v>0</v>
      </c>
      <c r="K20" s="1">
        <v>0</v>
      </c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-6086583</v>
      </c>
      <c r="H22" s="1">
        <v>-6086583</v>
      </c>
      <c r="I22" s="1">
        <v>0</v>
      </c>
      <c r="J22" s="1">
        <v>0</v>
      </c>
      <c r="K22" s="1">
        <v>0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-231409</v>
      </c>
      <c r="H23" s="1">
        <v>-231409</v>
      </c>
      <c r="I23" s="1">
        <v>0</v>
      </c>
      <c r="J23" s="1">
        <v>0</v>
      </c>
      <c r="K23" s="1">
        <v>0</v>
      </c>
    </row>
    <row r="24" spans="1:11" ht="12.75">
      <c r="A24" s="32" t="s">
        <v>12</v>
      </c>
      <c r="B24" s="32"/>
      <c r="C24" s="32"/>
      <c r="D24" s="32"/>
      <c r="E24" s="32"/>
      <c r="F24" s="33"/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-79056</v>
      </c>
      <c r="H25" s="1">
        <v>-79056</v>
      </c>
      <c r="I25" s="1">
        <v>0</v>
      </c>
      <c r="J25" s="1">
        <v>0</v>
      </c>
      <c r="K25" s="1">
        <v>0</v>
      </c>
    </row>
    <row r="26" spans="1:11" ht="12.75">
      <c r="A26" s="32" t="s">
        <v>11</v>
      </c>
      <c r="B26" s="32"/>
      <c r="C26" s="32"/>
      <c r="D26" s="32"/>
      <c r="E26" s="32"/>
      <c r="F26" s="33"/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1:11" ht="12.75">
      <c r="A27" s="32" t="s">
        <v>12</v>
      </c>
      <c r="B27" s="32"/>
      <c r="C27" s="32"/>
      <c r="D27" s="32"/>
      <c r="E27" s="32"/>
      <c r="F27" s="33"/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-194821</v>
      </c>
      <c r="H28" s="1">
        <v>-194821</v>
      </c>
      <c r="I28" s="1">
        <v>0</v>
      </c>
      <c r="J28" s="1">
        <v>0</v>
      </c>
      <c r="K28" s="1">
        <v>0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-1203827</v>
      </c>
      <c r="H29" s="1">
        <v>-1203827</v>
      </c>
      <c r="I29" s="1">
        <v>0</v>
      </c>
      <c r="J29" s="1">
        <v>0</v>
      </c>
      <c r="K29" s="1">
        <v>0</v>
      </c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-804644</v>
      </c>
      <c r="H30" s="1">
        <v>-804644</v>
      </c>
      <c r="I30" s="1">
        <v>0</v>
      </c>
      <c r="J30" s="1">
        <v>0</v>
      </c>
      <c r="K30" s="1">
        <v>0</v>
      </c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-39519</v>
      </c>
      <c r="H33" s="1">
        <v>-39519</v>
      </c>
      <c r="I33" s="1">
        <v>0</v>
      </c>
      <c r="J33" s="1">
        <v>0</v>
      </c>
      <c r="K33" s="1">
        <v>0</v>
      </c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2776267</v>
      </c>
      <c r="H36" s="35">
        <f>SUM(H13,H14,H15,H17,H18,H19,H20,H22,H25,H28,H29,H30,H32,H33,H35)</f>
        <v>2776267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300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0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0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0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0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0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-2490</v>
      </c>
    </row>
    <row r="50" spans="1:7" ht="12.75">
      <c r="A50" s="32" t="s">
        <v>26</v>
      </c>
      <c r="B50" s="32"/>
      <c r="C50" s="32"/>
      <c r="D50" s="32"/>
      <c r="E50" s="32"/>
      <c r="F50" s="33"/>
      <c r="G50" s="1">
        <v>0</v>
      </c>
    </row>
    <row r="51" spans="1:7" ht="12.75">
      <c r="A51" s="32" t="s">
        <v>27</v>
      </c>
      <c r="B51" s="32"/>
      <c r="C51" s="32"/>
      <c r="D51" s="32"/>
      <c r="E51" s="32"/>
      <c r="F51" s="33"/>
      <c r="G51" s="1">
        <v>0</v>
      </c>
    </row>
    <row r="52" spans="1:7" ht="12.75">
      <c r="A52" s="32" t="s">
        <v>28</v>
      </c>
      <c r="B52" s="32"/>
      <c r="C52" s="32"/>
      <c r="D52" s="32"/>
      <c r="E52" s="32"/>
      <c r="F52" s="33"/>
      <c r="G52" s="1">
        <v>0</v>
      </c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2774077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0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2774077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-395496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-222467</v>
      </c>
    </row>
    <row r="59" spans="1:7" ht="12.75">
      <c r="A59" s="32" t="s">
        <v>33</v>
      </c>
      <c r="B59" s="32"/>
      <c r="C59" s="32"/>
      <c r="D59" s="32"/>
      <c r="E59" s="32"/>
      <c r="F59" s="33"/>
      <c r="G59" s="1">
        <v>0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2156114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166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167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21095017</v>
      </c>
      <c r="H13" s="1">
        <v>21095017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1124046</v>
      </c>
      <c r="H14" s="1">
        <v>1124046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1106</v>
      </c>
      <c r="H15" s="1">
        <v>1106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-66084</v>
      </c>
      <c r="H20" s="1">
        <v>-66084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-34733865</v>
      </c>
      <c r="H22" s="1">
        <v>-34733865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-285492</v>
      </c>
      <c r="H28" s="1">
        <v>-285492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-552173</v>
      </c>
      <c r="H29" s="1">
        <v>-552173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13374856</v>
      </c>
      <c r="H32" s="1">
        <v>13374856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-42589</v>
      </c>
      <c r="H36" s="35">
        <f>SUM(H13,H14,H15,H17,H18,H19,H20,H22,H25,H28,H29,H30,H32,H33,H35)</f>
        <v>-42589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6682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1236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-73786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-20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-108477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-108477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-108477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168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138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21095017</v>
      </c>
      <c r="H13" s="1">
        <v>21095017</v>
      </c>
      <c r="I13" s="1">
        <v>0</v>
      </c>
      <c r="J13" s="1">
        <v>0</v>
      </c>
      <c r="K13" s="1">
        <v>0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1124046</v>
      </c>
      <c r="H14" s="1">
        <v>1124046</v>
      </c>
      <c r="I14" s="1">
        <v>0</v>
      </c>
      <c r="J14" s="1">
        <v>0</v>
      </c>
      <c r="K14" s="1">
        <v>0</v>
      </c>
    </row>
    <row r="15" spans="1:11" ht="12.75">
      <c r="A15" s="32" t="s">
        <v>7</v>
      </c>
      <c r="B15" s="32"/>
      <c r="C15" s="32"/>
      <c r="D15" s="32"/>
      <c r="E15" s="32"/>
      <c r="F15" s="33"/>
      <c r="G15" s="1">
        <v>1106</v>
      </c>
      <c r="H15" s="1">
        <v>1106</v>
      </c>
      <c r="I15" s="1">
        <v>0</v>
      </c>
      <c r="J15" s="1">
        <v>0</v>
      </c>
      <c r="K15" s="1">
        <v>0</v>
      </c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ht="12.75">
      <c r="A18" s="32" t="s">
        <v>8</v>
      </c>
      <c r="B18" s="32"/>
      <c r="C18" s="32"/>
      <c r="D18" s="32"/>
      <c r="E18" s="32"/>
      <c r="F18" s="33"/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12.75">
      <c r="A19" s="32" t="s">
        <v>9</v>
      </c>
      <c r="B19" s="32"/>
      <c r="C19" s="32"/>
      <c r="D19" s="32"/>
      <c r="E19" s="32"/>
      <c r="F19" s="33"/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-66084</v>
      </c>
      <c r="H20" s="1">
        <v>-66084</v>
      </c>
      <c r="I20" s="1">
        <v>0</v>
      </c>
      <c r="J20" s="1">
        <v>0</v>
      </c>
      <c r="K20" s="1">
        <v>0</v>
      </c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-34733865</v>
      </c>
      <c r="H22" s="1">
        <v>-34733865</v>
      </c>
      <c r="I22" s="1">
        <v>0</v>
      </c>
      <c r="J22" s="1">
        <v>0</v>
      </c>
      <c r="K22" s="1">
        <v>0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ht="12.75">
      <c r="A24" s="32" t="s">
        <v>12</v>
      </c>
      <c r="B24" s="32"/>
      <c r="C24" s="32"/>
      <c r="D24" s="32"/>
      <c r="E24" s="32"/>
      <c r="F24" s="33"/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ht="12.75">
      <c r="A25" s="32" t="s">
        <v>13</v>
      </c>
      <c r="B25" s="32"/>
      <c r="C25" s="32"/>
      <c r="D25" s="32"/>
      <c r="E25" s="32"/>
      <c r="F25" s="33"/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1:11" ht="12.75">
      <c r="A26" s="32" t="s">
        <v>11</v>
      </c>
      <c r="B26" s="32"/>
      <c r="C26" s="32"/>
      <c r="D26" s="32"/>
      <c r="E26" s="32"/>
      <c r="F26" s="33"/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1:11" ht="12.75">
      <c r="A27" s="32" t="s">
        <v>12</v>
      </c>
      <c r="B27" s="32"/>
      <c r="C27" s="32"/>
      <c r="D27" s="32"/>
      <c r="E27" s="32"/>
      <c r="F27" s="33"/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-285492</v>
      </c>
      <c r="H28" s="1">
        <v>-285492</v>
      </c>
      <c r="I28" s="1">
        <v>0</v>
      </c>
      <c r="J28" s="1">
        <v>0</v>
      </c>
      <c r="K28" s="1">
        <v>0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-552173</v>
      </c>
      <c r="H29" s="1">
        <v>-552173</v>
      </c>
      <c r="I29" s="1">
        <v>0</v>
      </c>
      <c r="J29" s="1">
        <v>0</v>
      </c>
      <c r="K29" s="1">
        <v>0</v>
      </c>
    </row>
    <row r="30" spans="1:11" ht="12.75">
      <c r="A30" s="32" t="s">
        <v>16</v>
      </c>
      <c r="B30" s="32"/>
      <c r="C30" s="32"/>
      <c r="D30" s="32"/>
      <c r="E30" s="32"/>
      <c r="F30" s="33"/>
      <c r="G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13374856</v>
      </c>
      <c r="H32" s="1">
        <v>13374856</v>
      </c>
      <c r="I32" s="1">
        <v>0</v>
      </c>
      <c r="J32" s="1">
        <v>0</v>
      </c>
      <c r="K32" s="1">
        <v>0</v>
      </c>
    </row>
    <row r="33" spans="1:11" ht="12.75">
      <c r="A33" s="32" t="s">
        <v>17</v>
      </c>
      <c r="B33" s="32"/>
      <c r="C33" s="32"/>
      <c r="D33" s="32"/>
      <c r="E33" s="32"/>
      <c r="F33" s="32"/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-42589</v>
      </c>
      <c r="H36" s="35">
        <f>SUM(H13,H14,H15,H17,H18,H19,H20,H22,H25,H28,H29,H30,H32,H33,H35)</f>
        <v>-42589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6682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1236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0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-73786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-20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0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0</v>
      </c>
    </row>
    <row r="50" spans="1:7" ht="12.75">
      <c r="A50" s="32" t="s">
        <v>26</v>
      </c>
      <c r="B50" s="32"/>
      <c r="C50" s="32"/>
      <c r="D50" s="32"/>
      <c r="E50" s="32"/>
      <c r="F50" s="33"/>
      <c r="G50" s="1">
        <v>0</v>
      </c>
    </row>
    <row r="51" spans="1:7" ht="12.75">
      <c r="A51" s="32" t="s">
        <v>27</v>
      </c>
      <c r="B51" s="32"/>
      <c r="C51" s="32"/>
      <c r="D51" s="32"/>
      <c r="E51" s="32"/>
      <c r="F51" s="33"/>
      <c r="G51" s="1">
        <v>0</v>
      </c>
    </row>
    <row r="52" spans="1:7" ht="12.75">
      <c r="A52" s="32" t="s">
        <v>28</v>
      </c>
      <c r="B52" s="32"/>
      <c r="C52" s="32"/>
      <c r="D52" s="32"/>
      <c r="E52" s="32"/>
      <c r="F52" s="33"/>
      <c r="G52" s="1">
        <v>0</v>
      </c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-108477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0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-108477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0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0</v>
      </c>
    </row>
    <row r="59" spans="1:7" ht="12.75">
      <c r="A59" s="32" t="s">
        <v>33</v>
      </c>
      <c r="B59" s="32"/>
      <c r="C59" s="32"/>
      <c r="D59" s="32"/>
      <c r="E59" s="32"/>
      <c r="F59" s="33"/>
      <c r="G59" s="1">
        <v>0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-108477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K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169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138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141191896</v>
      </c>
      <c r="H13" s="1">
        <v>140409381</v>
      </c>
      <c r="I13" s="1">
        <v>141568</v>
      </c>
      <c r="J13" s="1">
        <v>640947</v>
      </c>
      <c r="K13" s="1">
        <v>153913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74049880</v>
      </c>
      <c r="H14" s="1">
        <v>73979448</v>
      </c>
      <c r="I14" s="1">
        <v>3328</v>
      </c>
      <c r="J14" s="1">
        <v>67104</v>
      </c>
      <c r="K14" s="1">
        <v>4354</v>
      </c>
    </row>
    <row r="15" spans="1:11" ht="12.75">
      <c r="A15" s="32" t="s">
        <v>7</v>
      </c>
      <c r="B15" s="32"/>
      <c r="C15" s="32"/>
      <c r="D15" s="32"/>
      <c r="E15" s="32"/>
      <c r="F15" s="33"/>
      <c r="G15" s="1">
        <v>75431278</v>
      </c>
      <c r="H15" s="1">
        <v>75405445</v>
      </c>
      <c r="I15" s="1">
        <v>1779</v>
      </c>
      <c r="J15" s="1">
        <v>24054</v>
      </c>
      <c r="K15" s="1">
        <v>0</v>
      </c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20411817</v>
      </c>
      <c r="H17" s="1">
        <v>20411817</v>
      </c>
      <c r="I17" s="1">
        <v>0</v>
      </c>
      <c r="J17" s="1">
        <v>0</v>
      </c>
      <c r="K17" s="1">
        <v>0</v>
      </c>
    </row>
    <row r="18" spans="1:11" ht="12.75">
      <c r="A18" s="32" t="s">
        <v>8</v>
      </c>
      <c r="B18" s="32"/>
      <c r="C18" s="32"/>
      <c r="D18" s="32"/>
      <c r="E18" s="32"/>
      <c r="F18" s="33"/>
      <c r="G18" s="1">
        <v>18984633</v>
      </c>
      <c r="H18" s="1">
        <v>18983850</v>
      </c>
      <c r="I18" s="1">
        <v>0</v>
      </c>
      <c r="J18" s="1">
        <v>783</v>
      </c>
      <c r="K18" s="1">
        <v>0</v>
      </c>
    </row>
    <row r="19" spans="1:11" ht="12.75">
      <c r="A19" s="32" t="s">
        <v>9</v>
      </c>
      <c r="B19" s="32"/>
      <c r="C19" s="32"/>
      <c r="D19" s="32"/>
      <c r="E19" s="32"/>
      <c r="F19" s="33"/>
      <c r="G19" s="1">
        <v>1274445</v>
      </c>
      <c r="H19" s="1">
        <v>1274445</v>
      </c>
      <c r="I19" s="1">
        <v>0</v>
      </c>
      <c r="J19" s="1">
        <v>0</v>
      </c>
      <c r="K19" s="1">
        <v>0</v>
      </c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-59875787</v>
      </c>
      <c r="H20" s="1">
        <v>-59279543</v>
      </c>
      <c r="I20" s="1">
        <v>-100028</v>
      </c>
      <c r="J20" s="1">
        <v>-496216</v>
      </c>
      <c r="K20" s="1">
        <v>-86132</v>
      </c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-133992313</v>
      </c>
      <c r="H22" s="1">
        <v>-133965327</v>
      </c>
      <c r="I22" s="1">
        <v>-12005</v>
      </c>
      <c r="J22" s="1">
        <v>-14981</v>
      </c>
      <c r="K22" s="1">
        <v>-247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-20887914</v>
      </c>
      <c r="H23" s="1">
        <v>-20777878</v>
      </c>
      <c r="I23" s="1">
        <v>-5274</v>
      </c>
      <c r="J23" s="1">
        <v>-104762</v>
      </c>
      <c r="K23" s="1">
        <v>15</v>
      </c>
    </row>
    <row r="24" spans="1:11" ht="12.75">
      <c r="A24" s="32" t="s">
        <v>12</v>
      </c>
      <c r="B24" s="32"/>
      <c r="C24" s="32"/>
      <c r="D24" s="32"/>
      <c r="E24" s="32"/>
      <c r="F24" s="33"/>
      <c r="G24" s="1">
        <v>53480</v>
      </c>
      <c r="H24" s="1">
        <v>5054</v>
      </c>
      <c r="I24" s="1">
        <v>0</v>
      </c>
      <c r="J24" s="1">
        <v>48426</v>
      </c>
      <c r="K24" s="1">
        <v>-13</v>
      </c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-477678</v>
      </c>
      <c r="H25" s="1">
        <v>-349148</v>
      </c>
      <c r="I25" s="1">
        <v>0</v>
      </c>
      <c r="J25" s="1">
        <v>-128530</v>
      </c>
      <c r="K25" s="1">
        <v>-38973</v>
      </c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-229085</v>
      </c>
      <c r="H26" s="1">
        <v>-35113</v>
      </c>
      <c r="I26" s="1">
        <v>0</v>
      </c>
      <c r="J26" s="1">
        <v>-193972</v>
      </c>
      <c r="K26" s="1">
        <v>-39995</v>
      </c>
    </row>
    <row r="27" spans="1:11" ht="12.75">
      <c r="A27" s="32" t="s">
        <v>12</v>
      </c>
      <c r="B27" s="32"/>
      <c r="C27" s="32"/>
      <c r="D27" s="32"/>
      <c r="E27" s="32"/>
      <c r="F27" s="33"/>
      <c r="G27" s="1">
        <v>65442</v>
      </c>
      <c r="H27" s="1">
        <v>0</v>
      </c>
      <c r="I27" s="1">
        <v>0</v>
      </c>
      <c r="J27" s="1">
        <v>65442</v>
      </c>
      <c r="K27" s="1">
        <v>1022</v>
      </c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-8979102</v>
      </c>
      <c r="H28" s="1">
        <v>-8877745</v>
      </c>
      <c r="I28" s="1">
        <v>-50588</v>
      </c>
      <c r="J28" s="1">
        <v>-50769</v>
      </c>
      <c r="K28" s="1">
        <v>-592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-45423602</v>
      </c>
      <c r="H29" s="1">
        <v>-45406989</v>
      </c>
      <c r="I29" s="1">
        <v>-996</v>
      </c>
      <c r="J29" s="1">
        <v>-15617</v>
      </c>
      <c r="K29" s="1">
        <v>-239</v>
      </c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-12266836</v>
      </c>
      <c r="H30" s="1">
        <v>-12259604</v>
      </c>
      <c r="I30" s="1">
        <v>0</v>
      </c>
      <c r="J30" s="1">
        <v>-7232</v>
      </c>
      <c r="K30" s="1">
        <v>0</v>
      </c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13392765</v>
      </c>
      <c r="H32" s="1">
        <v>13392765</v>
      </c>
      <c r="I32" s="1">
        <v>0</v>
      </c>
      <c r="J32" s="1">
        <v>0</v>
      </c>
      <c r="K32" s="1">
        <v>0</v>
      </c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-682265</v>
      </c>
      <c r="H33" s="1">
        <v>-682265</v>
      </c>
      <c r="I33" s="1">
        <v>0</v>
      </c>
      <c r="J33" s="1">
        <v>0</v>
      </c>
      <c r="K33" s="1">
        <v>0</v>
      </c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-897902</v>
      </c>
      <c r="H35" s="1">
        <v>-898387</v>
      </c>
      <c r="I35" s="1">
        <v>485</v>
      </c>
      <c r="J35" s="1">
        <v>0</v>
      </c>
      <c r="K35" s="1">
        <v>0</v>
      </c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82141229</v>
      </c>
      <c r="H36" s="35">
        <f>SUM(H13,H14,H15,H17,H18,H19,H20,H22,H25,H28,H29,H30,H32,H33,H35)</f>
        <v>82138143</v>
      </c>
      <c r="I36" s="35">
        <f>SUM(I13,I14,I15,I17,I18,I19,I20,I22,I25,I28,I29,I30,I32,I33,I35)</f>
        <v>-16457</v>
      </c>
      <c r="J36" s="35">
        <f>SUM(J13,J14,J15,J17,J18,J19,J20,J22,J25,J28,J29,J30,J32,J33,J35)</f>
        <v>19543</v>
      </c>
      <c r="K36" s="35">
        <f>SUM(K13,K14,K15,K17,K18,K19,K20,K22,K25,K28,K29,K30,K32,K33,K35)</f>
        <v>32084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2134490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1516956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897902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-3109586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-33787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410391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-555498</v>
      </c>
    </row>
    <row r="50" spans="1:7" ht="12.75">
      <c r="A50" s="32" t="s">
        <v>26</v>
      </c>
      <c r="B50" s="32"/>
      <c r="C50" s="32"/>
      <c r="D50" s="32"/>
      <c r="E50" s="32"/>
      <c r="F50" s="33"/>
      <c r="G50" s="1">
        <v>0</v>
      </c>
    </row>
    <row r="51" spans="1:7" ht="12.75">
      <c r="A51" s="32" t="s">
        <v>27</v>
      </c>
      <c r="B51" s="32"/>
      <c r="C51" s="32"/>
      <c r="D51" s="32"/>
      <c r="E51" s="32"/>
      <c r="F51" s="33"/>
      <c r="G51" s="1">
        <v>0</v>
      </c>
    </row>
    <row r="52" spans="1:7" ht="12.75">
      <c r="A52" s="32" t="s">
        <v>28</v>
      </c>
      <c r="B52" s="32"/>
      <c r="C52" s="32"/>
      <c r="D52" s="32"/>
      <c r="E52" s="32"/>
      <c r="F52" s="33"/>
      <c r="G52" s="1">
        <v>-410214</v>
      </c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82991883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-716680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82275203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-10227413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-98403</v>
      </c>
    </row>
    <row r="59" spans="1:7" ht="12.75">
      <c r="A59" s="32" t="s">
        <v>33</v>
      </c>
      <c r="B59" s="32"/>
      <c r="C59" s="32"/>
      <c r="D59" s="32"/>
      <c r="E59" s="32"/>
      <c r="F59" s="33"/>
      <c r="G59" s="1">
        <v>0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71949387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71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72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72042</v>
      </c>
      <c r="H13" s="1">
        <v>72042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46403</v>
      </c>
      <c r="H14" s="1">
        <v>46403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162358</v>
      </c>
      <c r="H15" s="1">
        <v>162358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-100862</v>
      </c>
      <c r="H20" s="1">
        <v>-100862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29927</v>
      </c>
      <c r="H22" s="1">
        <v>29927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-16798</v>
      </c>
      <c r="H28" s="1">
        <v>-16798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-46611</v>
      </c>
      <c r="H29" s="1">
        <v>-46611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146459</v>
      </c>
      <c r="H36" s="35">
        <f>SUM(H13,H14,H15,H17,H18,H19,H20,H22,H25,H28,H29,H30,H32,H33,H35)</f>
        <v>146459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650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-152705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-5596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-2742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-8338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-16432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-24770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73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74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547844</v>
      </c>
      <c r="H13" s="1">
        <v>547844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43419</v>
      </c>
      <c r="H14" s="1">
        <v>43419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153827</v>
      </c>
      <c r="H17" s="1">
        <v>153827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10745</v>
      </c>
      <c r="H19" s="1">
        <v>10745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-145740</v>
      </c>
      <c r="H20" s="1">
        <v>-145740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-562216</v>
      </c>
      <c r="H22" s="1">
        <v>-562216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-56032</v>
      </c>
      <c r="H28" s="1">
        <v>-56032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-8153</v>
      </c>
      <c r="H36" s="35">
        <f>SUM(H13,H14,H15,H17,H18,H19,H20,H22,H25,H28,H29,H30,H32,H33,H35)</f>
        <v>-8153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7651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478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-739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-1197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-1960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-1960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-19731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-21691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75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76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543841</v>
      </c>
      <c r="H13" s="1">
        <v>543841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114551</v>
      </c>
      <c r="H14" s="1">
        <v>114551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21500</v>
      </c>
      <c r="H15" s="1">
        <v>21500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-466356</v>
      </c>
      <c r="H20" s="1">
        <v>-466356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-43974</v>
      </c>
      <c r="H22" s="1">
        <v>-43974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-36894</v>
      </c>
      <c r="H23" s="1">
        <v>-36894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-7080</v>
      </c>
      <c r="H24" s="1">
        <v>-7080</v>
      </c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-10</v>
      </c>
      <c r="H25" s="1">
        <v>-10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-10</v>
      </c>
      <c r="H26" s="1">
        <v>-10</v>
      </c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-67018</v>
      </c>
      <c r="H28" s="1">
        <v>-67018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-57117</v>
      </c>
      <c r="H29" s="1">
        <v>-57117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-26020</v>
      </c>
      <c r="H30" s="1">
        <v>-26020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3448</v>
      </c>
      <c r="H35" s="1">
        <v>3448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22845</v>
      </c>
      <c r="H36" s="35">
        <f>SUM(H13,H14,H15,H17,H18,H19,H20,H22,H25,H28,H29,H30,H32,H33,H35)</f>
        <v>22845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4155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797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-3448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-538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-966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22845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22845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-3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22842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77</v>
      </c>
      <c r="B3" s="12"/>
      <c r="C3" s="12"/>
      <c r="D3" s="12"/>
      <c r="E3" s="12"/>
      <c r="F3" s="12"/>
      <c r="G3" s="12"/>
      <c r="H3" s="13"/>
      <c r="J3" s="14"/>
      <c r="K3" s="15">
        <v>2003</v>
      </c>
    </row>
    <row r="4" s="8" customFormat="1" ht="8.25">
      <c r="A4" s="16" t="s">
        <v>1</v>
      </c>
    </row>
    <row r="5" spans="1:11" s="18" customFormat="1" ht="11.25">
      <c r="A5" s="17" t="s">
        <v>78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274626</v>
      </c>
      <c r="H13" s="1">
        <v>274626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354858</v>
      </c>
      <c r="H14" s="1">
        <v>354858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354106</v>
      </c>
      <c r="H15" s="1">
        <v>354106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1129</v>
      </c>
      <c r="H17" s="1">
        <v>1129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-377224</v>
      </c>
      <c r="H20" s="1">
        <v>-377224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6225</v>
      </c>
      <c r="H22" s="1">
        <v>6225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6572</v>
      </c>
      <c r="H23" s="1">
        <v>6572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-347</v>
      </c>
      <c r="H24" s="1">
        <v>-347</v>
      </c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-1173</v>
      </c>
      <c r="H25" s="1">
        <v>-1173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-1173</v>
      </c>
      <c r="H26" s="1">
        <v>-1173</v>
      </c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-31893</v>
      </c>
      <c r="H28" s="1">
        <v>-31893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-158886</v>
      </c>
      <c r="H29" s="1">
        <v>-158886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-77608</v>
      </c>
      <c r="H30" s="1">
        <v>-77608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344160</v>
      </c>
      <c r="H36" s="35">
        <f>SUM(H13,H14,H15,H17,H18,H19,H20,H22,H25,H28,H29,H30,H32,H33,H35)</f>
        <v>344160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344160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-2881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341279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-56926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284353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Arne Sandström</cp:lastModifiedBy>
  <cp:lastPrinted>2003-04-24T13:14:31Z</cp:lastPrinted>
  <dcterms:created xsi:type="dcterms:W3CDTF">1996-10-14T23:33:28Z</dcterms:created>
  <dcterms:modified xsi:type="dcterms:W3CDTF">2004-09-02T09:10:02Z</dcterms:modified>
  <cp:category/>
  <cp:version/>
  <cp:contentType/>
  <cp:contentStatus/>
</cp:coreProperties>
</file>