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chartsheets/sheet7.xml" ContentType="application/vnd.openxmlformats-officedocument.spreadsheetml.chartsheet+xml"/>
  <Override PartName="/xl/worksheets/sheet6.xml" ContentType="application/vnd.openxmlformats-officedocument.spreadsheetml.worksheet+xml"/>
  <Override PartName="/xl/chartsheets/sheet8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vensk Försäkring\Bränder\"/>
    </mc:Choice>
  </mc:AlternateContent>
  <bookViews>
    <workbookView xWindow="0" yWindow="0" windowWidth="28800" windowHeight="11700" firstSheet="8" activeTab="13"/>
  </bookViews>
  <sheets>
    <sheet name="Data om räddningstjänsten" sheetId="3" r:id="rId1"/>
    <sheet name="Diagram1" sheetId="2" r:id="rId2"/>
    <sheet name="Diagram2" sheetId="1" r:id="rId3"/>
    <sheet name="Data om antal inträffade skador" sheetId="4" r:id="rId4"/>
    <sheet name="Diagram3" sheetId="5" r:id="rId5"/>
    <sheet name="Data om medelskadeersättning" sheetId="11" r:id="rId6"/>
    <sheet name="Diagram4" sheetId="12" r:id="rId7"/>
    <sheet name="Data om trolig brandorsak" sheetId="13" r:id="rId8"/>
    <sheet name="Diagram5" sheetId="14" r:id="rId9"/>
    <sheet name="Diagram6" sheetId="15" r:id="rId10"/>
    <sheet name="Data om dödsbränder" sheetId="8" r:id="rId11"/>
    <sheet name="Diagram7" sheetId="7" r:id="rId12"/>
    <sheet name="Data om bilbränder" sheetId="9" r:id="rId13"/>
    <sheet name="Diagram8" sheetId="10" r:id="rId14"/>
  </sheets>
  <externalReferences>
    <externalReference r:id="rId1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7" i="11" l="1"/>
  <c r="L37" i="11"/>
  <c r="K37" i="11"/>
  <c r="J37" i="11"/>
  <c r="M36" i="11"/>
  <c r="L36" i="11"/>
  <c r="K36" i="11"/>
  <c r="J36" i="11"/>
  <c r="M35" i="11"/>
  <c r="L35" i="11"/>
  <c r="K35" i="11"/>
  <c r="J35" i="11"/>
  <c r="M34" i="11"/>
  <c r="L34" i="11"/>
  <c r="K34" i="11"/>
  <c r="J34" i="11"/>
  <c r="M33" i="11"/>
  <c r="L33" i="11"/>
  <c r="K33" i="11"/>
  <c r="J33" i="11"/>
  <c r="M32" i="11"/>
  <c r="L32" i="11"/>
  <c r="K32" i="11"/>
  <c r="J32" i="11"/>
  <c r="M31" i="11"/>
  <c r="L31" i="11"/>
  <c r="K31" i="11"/>
  <c r="J31" i="11"/>
  <c r="M30" i="11"/>
  <c r="L30" i="11"/>
  <c r="K30" i="11"/>
  <c r="J30" i="11"/>
  <c r="M29" i="11"/>
  <c r="L29" i="11"/>
  <c r="K29" i="11"/>
  <c r="J29" i="11"/>
  <c r="M28" i="11"/>
  <c r="L28" i="11"/>
  <c r="K28" i="11"/>
  <c r="J28" i="11"/>
  <c r="M27" i="11"/>
  <c r="L27" i="11"/>
  <c r="K27" i="11"/>
  <c r="J27" i="11"/>
  <c r="M26" i="11"/>
  <c r="L26" i="11"/>
  <c r="K26" i="11"/>
  <c r="J26" i="11"/>
  <c r="M25" i="11"/>
  <c r="L25" i="11"/>
  <c r="K25" i="11"/>
  <c r="J25" i="11"/>
  <c r="M24" i="11"/>
  <c r="L24" i="11"/>
  <c r="K24" i="11"/>
  <c r="J24" i="11"/>
  <c r="M23" i="11"/>
  <c r="L23" i="11"/>
  <c r="J23" i="11"/>
  <c r="M22" i="11"/>
  <c r="L22" i="11"/>
  <c r="J22" i="11"/>
  <c r="M21" i="11"/>
  <c r="L21" i="11"/>
  <c r="J21" i="11"/>
  <c r="M20" i="11"/>
  <c r="L20" i="11"/>
  <c r="J20" i="11"/>
  <c r="M19" i="11"/>
  <c r="L19" i="11"/>
  <c r="J19" i="11"/>
  <c r="M18" i="11"/>
  <c r="L18" i="11"/>
  <c r="J18" i="11"/>
  <c r="M17" i="11"/>
  <c r="L17" i="11"/>
  <c r="J17" i="11"/>
  <c r="M16" i="11"/>
  <c r="L16" i="11"/>
  <c r="J16" i="11"/>
  <c r="M15" i="11"/>
  <c r="L15" i="11"/>
  <c r="J15" i="11"/>
  <c r="M14" i="11"/>
  <c r="L14" i="11"/>
  <c r="J14" i="11"/>
  <c r="M13" i="11"/>
  <c r="L13" i="11"/>
  <c r="J13" i="11"/>
  <c r="M12" i="11"/>
  <c r="L12" i="11"/>
  <c r="J12" i="11"/>
  <c r="M11" i="11"/>
  <c r="L11" i="11"/>
  <c r="J11" i="11"/>
  <c r="M10" i="11"/>
  <c r="L10" i="11"/>
  <c r="J10" i="11"/>
  <c r="M9" i="11"/>
  <c r="L9" i="11"/>
  <c r="J9" i="11"/>
  <c r="M8" i="11"/>
  <c r="L8" i="11"/>
  <c r="J8" i="11"/>
  <c r="M7" i="11"/>
  <c r="L7" i="11"/>
  <c r="J7" i="11"/>
  <c r="M6" i="11"/>
  <c r="L6" i="11"/>
  <c r="J6" i="11"/>
  <c r="M5" i="11"/>
  <c r="L5" i="11"/>
  <c r="J5" i="11"/>
  <c r="P23" i="3" l="1"/>
  <c r="O23" i="3"/>
  <c r="P22" i="3"/>
  <c r="O22" i="3"/>
  <c r="P21" i="3"/>
  <c r="O21" i="3"/>
  <c r="P20" i="3"/>
  <c r="O20" i="3"/>
  <c r="P19" i="3"/>
  <c r="O19" i="3"/>
  <c r="P18" i="3"/>
  <c r="O18" i="3"/>
  <c r="P17" i="3"/>
  <c r="O17" i="3"/>
  <c r="P16" i="3"/>
  <c r="O16" i="3"/>
  <c r="P15" i="3"/>
  <c r="O15" i="3"/>
  <c r="P14" i="3"/>
  <c r="O14" i="3"/>
  <c r="P13" i="3"/>
  <c r="O13" i="3"/>
  <c r="P12" i="3"/>
  <c r="O12" i="3"/>
  <c r="P11" i="3"/>
  <c r="O11" i="3"/>
  <c r="P10" i="3"/>
  <c r="O10" i="3"/>
  <c r="P9" i="3"/>
  <c r="O9" i="3"/>
  <c r="P8" i="3"/>
  <c r="O8" i="3"/>
  <c r="P7" i="3"/>
  <c r="O7" i="3"/>
  <c r="P6" i="3"/>
  <c r="O6" i="3"/>
  <c r="P5" i="3"/>
  <c r="O5" i="3"/>
  <c r="P4" i="3"/>
  <c r="O4" i="3"/>
</calcChain>
</file>

<file path=xl/sharedStrings.xml><?xml version="1.0" encoding="utf-8"?>
<sst xmlns="http://schemas.openxmlformats.org/spreadsheetml/2006/main" count="255" uniqueCount="85">
  <si>
    <t>Samtliga insatser av Räddningstjänsten för brand i byggnad</t>
  </si>
  <si>
    <t>Samtliga insatser av Räddningstjänsten för alla typer av olyckor</t>
  </si>
  <si>
    <t>År</t>
  </si>
  <si>
    <t>Antal insatser</t>
  </si>
  <si>
    <t>Antal insatser per 1000 inv</t>
  </si>
  <si>
    <t>Totalt antal insatser</t>
  </si>
  <si>
    <t>Brand i byggnad</t>
  </si>
  <si>
    <t>Brand i annat än byggnad</t>
  </si>
  <si>
    <t>Andel av insatserna som avser brand i byggnad (avläses på höger axel)</t>
  </si>
  <si>
    <t>Andel av insatserna som avser brand i annat än byggnad (avläses på höger axel)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</si>
  <si>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</si>
  <si>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</si>
  <si>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</si>
  <si>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</si>
  <si>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</si>
  <si>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</si>
  <si>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</si>
  <si>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</si>
  <si>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</si>
  <si>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</si>
  <si>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</si>
  <si>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</si>
  <si>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</si>
  <si>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</si>
  <si>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</si>
  <si>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</si>
  <si>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</si>
  <si>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</si>
  <si>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</si>
  <si>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</si>
  <si>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Källa: MSB</t>
  </si>
  <si>
    <t>Samtliga insatser av Räddningstjänsten för brand i annat än byggnad</t>
  </si>
  <si>
    <t>Personbilar</t>
  </si>
  <si>
    <t>Övriga fordon</t>
  </si>
  <si>
    <t>Bostäder</t>
  </si>
  <si>
    <t>Fordon</t>
  </si>
  <si>
    <t>Företag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</si>
  <si>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</si>
  <si>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</si>
  <si>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</si>
  <si>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</si>
  <si>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</si>
  <si>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</si>
  <si>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</si>
  <si>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</si>
  <si>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</si>
  <si>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</si>
  <si>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</si>
  <si>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</si>
  <si>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</si>
  <si>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Antal bränder</t>
  </si>
  <si>
    <t>Skadebelopp</t>
  </si>
  <si>
    <t>Genomsnittlig skadeersättning</t>
  </si>
  <si>
    <t>Totalt</t>
  </si>
  <si>
    <t>Uppsåt - misstänkt anlagd</t>
  </si>
  <si>
    <t>Antal skador</t>
  </si>
  <si>
    <t>Överspänning/överslag</t>
  </si>
  <si>
    <t>Heta Arbeten</t>
  </si>
  <si>
    <t>Övrigt (granne, närliggande verksamhet, bortaskydd)</t>
  </si>
  <si>
    <t>Rökning</t>
  </si>
  <si>
    <t>Åska - blixt</t>
  </si>
  <si>
    <t>Brand i/vid/runt spis</t>
  </si>
  <si>
    <t>Fyrverkeri, utifrån kommande explosion</t>
  </si>
  <si>
    <t>Eldning med fast bränsle</t>
  </si>
  <si>
    <t xml:space="preserve">Levande ljus - öppen låga </t>
  </si>
  <si>
    <t>Omöjligt att utreda orsak pga totalskada</t>
  </si>
  <si>
    <t>Övrigt (oaktsamhet, okunskap, icke uppsåtlig handling)</t>
  </si>
  <si>
    <t>Eget planerat arbete som orsakat brand</t>
  </si>
  <si>
    <t xml:space="preserve">Kortslutning i apparat </t>
  </si>
  <si>
    <t>Elfel i fast/tillfällig el</t>
  </si>
  <si>
    <t>Övrigt (plötsligt inifrån kommande orsak i "produkt")</t>
  </si>
  <si>
    <t>Okänd orsak</t>
  </si>
  <si>
    <t>Skadeersättning (avläses på höger axel)</t>
  </si>
  <si>
    <t>Antal skador som orsakats av brand och åska</t>
  </si>
  <si>
    <t>Miljarder kronor</t>
  </si>
  <si>
    <t>Källa: Svensk Försäkring</t>
  </si>
  <si>
    <t>Antal inträffade skador</t>
  </si>
  <si>
    <t>Skadeersättning</t>
  </si>
  <si>
    <t>Antal skador, skadeersättning och genomsnittlig skadeersättning för skador orsakade av brand och åska</t>
  </si>
  <si>
    <t>Genomsnittlig skadeersättning i tusentals kronor</t>
  </si>
  <si>
    <t>Antal skador  orsakade av brand och åska 2017  inkl genomsnittlig skadeersättning per brandorsak</t>
  </si>
  <si>
    <t>Antal omkomna personer i brand</t>
  </si>
  <si>
    <t>Antal omkomna i bränder</t>
  </si>
  <si>
    <t>Antal omkomna i bränder per 1 miljon invånare</t>
  </si>
  <si>
    <t>Antal skador orsakade av brand i fordon samt skadeersättning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</si>
</sst>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000"/>
    <numFmt numFmtId="166" formatCode="#,##0.0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Verdana"/>
      <family val="2"/>
    </font>
    <font>
      <sz val="10"/>
      <name val="Arial"/>
      <family val="2"/>
    </font>
    <font>
      <b/>
      <sz val="10"/>
      <color theme="1"/>
      <name val="Verdana"/>
      <family val="2"/>
    </font>
    <font>
      <sz val="10"/>
      <name val="Verdana"/>
      <family val="2"/>
    </font>
    <font>
      <sz val="10"/>
      <color indexed="8"/>
      <name val="Verdana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6">
    <xf numFmtId="0" fontId="0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6" fillId="0" borderId="0"/>
    <xf numFmtId="0" fontId="2" fillId="0" borderId="0"/>
  </cellStyleXfs>
  <cellXfs count="30">
    <xf numFmtId="0" fontId="0" fillId="0" borderId="0" xfId="0"/>
    <xf numFmtId="3" fontId="0" fillId="0" borderId="0" xfId="0" applyNumberFormat="1"/>
    <xf numFmtId="0" fontId="5" fillId="0" borderId="0" xfId="2" applyFont="1"/>
    <xf numFmtId="3" fontId="5" fillId="0" borderId="0" xfId="2" applyNumberFormat="1" applyFont="1"/>
    <xf numFmtId="3" fontId="5" fillId="0" borderId="0" xfId="2" quotePrefix="1" applyNumberFormat="1" applyFont="1"/>
    <xf numFmtId="1" fontId="0" fillId="0" borderId="0" xfId="0" applyNumberFormat="1"/>
    <xf numFmtId="165" fontId="0" fillId="0" borderId="0" xfId="0" applyNumberFormat="1"/>
    <xf numFmtId="0" fontId="2" fillId="0" borderId="0" xfId="5"/>
    <xf numFmtId="3" fontId="2" fillId="0" borderId="0" xfId="5" applyNumberFormat="1"/>
    <xf numFmtId="0" fontId="5" fillId="0" borderId="0" xfId="5" applyFont="1"/>
    <xf numFmtId="3" fontId="5" fillId="0" borderId="0" xfId="5" quotePrefix="1" applyNumberFormat="1" applyFont="1"/>
    <xf numFmtId="0" fontId="7" fillId="0" borderId="0" xfId="5" applyFont="1" applyFill="1" applyBorder="1" applyAlignment="1"/>
    <xf numFmtId="0" fontId="7" fillId="0" borderId="0" xfId="5" applyFont="1" applyFill="1" applyBorder="1"/>
    <xf numFmtId="0" fontId="5" fillId="0" borderId="0" xfId="5" applyFont="1" applyFill="1" applyBorder="1"/>
    <xf numFmtId="0" fontId="5" fillId="0" borderId="0" xfId="5" applyFont="1" applyFill="1" applyBorder="1" applyAlignment="1"/>
    <xf numFmtId="0" fontId="9" fillId="0" borderId="0" xfId="0" applyFont="1"/>
    <xf numFmtId="3" fontId="9" fillId="0" borderId="0" xfId="0" applyNumberFormat="1" applyFont="1"/>
    <xf numFmtId="4" fontId="9" fillId="0" borderId="0" xfId="0" applyNumberFormat="1" applyFont="1"/>
    <xf numFmtId="0" fontId="9" fillId="0" borderId="0" xfId="0" quotePrefix="1" applyFont="1"/>
    <xf numFmtId="9" fontId="9" fillId="0" borderId="0" xfId="1" applyFont="1"/>
    <xf numFmtId="164" fontId="9" fillId="0" borderId="0" xfId="1" applyNumberFormat="1" applyFont="1"/>
    <xf numFmtId="166" fontId="5" fillId="0" borderId="0" xfId="2" applyNumberFormat="1" applyFont="1"/>
    <xf numFmtId="0" fontId="5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5" applyFont="1"/>
    <xf numFmtId="0" fontId="1" fillId="0" borderId="0" xfId="5" applyFont="1" applyAlignment="1">
      <alignment horizontal="center"/>
    </xf>
    <xf numFmtId="0" fontId="2" fillId="0" borderId="0" xfId="5" applyAlignment="1">
      <alignment horizontal="center"/>
    </xf>
    <xf numFmtId="0" fontId="10" fillId="0" borderId="0" xfId="5" applyFont="1"/>
    <xf numFmtId="3" fontId="10" fillId="0" borderId="0" xfId="5" applyNumberFormat="1" applyFont="1"/>
    <xf numFmtId="3" fontId="8" fillId="0" borderId="1" xfId="4" applyNumberFormat="1" applyFont="1" applyFill="1" applyBorder="1" applyAlignment="1">
      <alignment horizontal="center" vertical="top" wrapText="1"/>
    </xf>
  </cellXfs>
  <cellStyles count="6">
    <cellStyle name="Normal" xfId="0" builtinId="0"/>
    <cellStyle name="Normal 2" xfId="2"/>
    <cellStyle name="Normal 2 2" xfId="4"/>
    <cellStyle name="Normal 3" xfId="5"/>
    <cellStyle name="Procent" xfId="1" builtinId="5"/>
    <cellStyle name="Pro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6.xml"/><Relationship Id="rId1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7.xml"/><Relationship Id="rId17" Type="http://schemas.openxmlformats.org/officeDocument/2006/relationships/styles" Target="styles.xml"/><Relationship Id="rId2" Type="http://schemas.openxmlformats.org/officeDocument/2006/relationships/chartsheet" Target="chartsheets/sheet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5.xml"/><Relationship Id="rId5" Type="http://schemas.openxmlformats.org/officeDocument/2006/relationships/chartsheet" Target="chartsheets/sheet3.xml"/><Relationship Id="rId15" Type="http://schemas.openxmlformats.org/officeDocument/2006/relationships/externalLink" Target="externalLinks/externalLink1.xml"/><Relationship Id="rId10" Type="http://schemas.openxmlformats.org/officeDocument/2006/relationships/chartsheet" Target="chartsheets/sheet6.xml"/><Relationship Id="rId19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'Data om räddningstjänsten'!$L$3</c:f>
              <c:strCache>
                <c:ptCount val="1"/>
                <c:pt idx="0">
                  <c:v>Totalt antal insatser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'Data om räddningstjänsten'!$K$4:$K$23</c:f>
              <c:strCach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strCache>
            </c:strRef>
          </c:cat>
          <c:val>
            <c:numRef>
              <c:f>'Data om räddningstjänsten'!$L$4:$L$23</c:f>
              <c:numCache>
                <c:formatCode>General</c:formatCode>
                <c:ptCount val="20"/>
                <c:pt idx="0">
                  <c:v>91361</c:v>
                </c:pt>
                <c:pt idx="1">
                  <c:v>103710</c:v>
                </c:pt>
                <c:pt idx="2">
                  <c:v>100821</c:v>
                </c:pt>
                <c:pt idx="3">
                  <c:v>105325</c:v>
                </c:pt>
                <c:pt idx="4">
                  <c:v>109335</c:v>
                </c:pt>
                <c:pt idx="5">
                  <c:v>109326</c:v>
                </c:pt>
                <c:pt idx="6">
                  <c:v>99466</c:v>
                </c:pt>
                <c:pt idx="7">
                  <c:v>103251</c:v>
                </c:pt>
                <c:pt idx="8">
                  <c:v>106142</c:v>
                </c:pt>
                <c:pt idx="9">
                  <c:v>110780</c:v>
                </c:pt>
                <c:pt idx="10">
                  <c:v>110993</c:v>
                </c:pt>
                <c:pt idx="11">
                  <c:v>111349</c:v>
                </c:pt>
                <c:pt idx="12">
                  <c:v>114687</c:v>
                </c:pt>
                <c:pt idx="13">
                  <c:v>111747</c:v>
                </c:pt>
                <c:pt idx="14">
                  <c:v>112977</c:v>
                </c:pt>
                <c:pt idx="15">
                  <c:v>116259</c:v>
                </c:pt>
                <c:pt idx="16">
                  <c:v>117758</c:v>
                </c:pt>
                <c:pt idx="17">
                  <c:v>123141</c:v>
                </c:pt>
                <c:pt idx="18">
                  <c:v>128351</c:v>
                </c:pt>
                <c:pt idx="19">
                  <c:v>127445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FD-4A34-BDF9-106818D0C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32830368"/>
        <c:axId val="932833696"/>
      </c:barChart>
      <c:lineChart>
        <c:grouping val="standard"/>
        <c:varyColors val="0"/>
        <c:ser>
          <c:idx val="2"/>
          <c:order val="1"/>
          <c:tx>
            <c:strRef>
              <c:f>'Data om räddningstjänsten'!$O$3</c:f>
              <c:strCache>
                <c:ptCount val="1"/>
                <c:pt idx="0">
                  <c:v>Andel av insatserna som avser brand i byggnad (avläses på höger axel)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'Data om räddningstjänsten'!$K$4:$K$23</c:f>
              <c:strCach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strCache>
            </c:strRef>
          </c:cat>
          <c:val>
            <c:numRef>
              <c:f>'Data om räddningstjänsten'!$O$4:$O$23</c:f>
              <c:numCache>
                <c:formatCode>0.0%</c:formatCode>
                <c:ptCount val="20"/>
                <c:pt idx="0">
                  <c:v>0.12186819321154541</c:v>
                </c:pt>
                <c:pt idx="1">
                  <c:v>0.10774274419053129</c:v>
                </c:pt>
                <c:pt idx="2">
                  <c:v>0.10737842314597157</c:v>
                </c:pt>
                <c:pt idx="3">
                  <c:v>0.10424875385710895</c:v>
                </c:pt>
                <c:pt idx="4">
                  <c:v>9.7992408652307128E-2</c:v>
                </c:pt>
                <c:pt idx="5">
                  <c:v>0.10104641164956187</c:v>
                </c:pt>
                <c:pt idx="6">
                  <c:v>9.7359901876017937E-2</c:v>
                </c:pt>
                <c:pt idx="7">
                  <c:v>9.9979661213934978E-2</c:v>
                </c:pt>
                <c:pt idx="8">
                  <c:v>9.8924082832432023E-2</c:v>
                </c:pt>
                <c:pt idx="9">
                  <c:v>0.1002888608051995</c:v>
                </c:pt>
                <c:pt idx="10">
                  <c:v>9.8078257187390203E-2</c:v>
                </c:pt>
                <c:pt idx="11">
                  <c:v>9.9488994063709604E-2</c:v>
                </c:pt>
                <c:pt idx="12">
                  <c:v>9.8058193169234531E-2</c:v>
                </c:pt>
                <c:pt idx="13">
                  <c:v>9.1635569634979014E-2</c:v>
                </c:pt>
                <c:pt idx="14">
                  <c:v>9.2001026757658644E-2</c:v>
                </c:pt>
                <c:pt idx="15">
                  <c:v>8.7434091124128019E-2</c:v>
                </c:pt>
                <c:pt idx="16">
                  <c:v>8.1947723296930994E-2</c:v>
                </c:pt>
                <c:pt idx="17">
                  <c:v>7.689559123281442E-2</c:v>
                </c:pt>
                <c:pt idx="18">
                  <c:v>8.1822502356818413E-2</c:v>
                </c:pt>
                <c:pt idx="19">
                  <c:v>8.3267291772921651E-2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FD-4A34-BDF9-106818D0C29B}"/>
            </c:ext>
          </c:extLst>
        </c:ser>
        <c:ser>
          <c:idx val="1"/>
          <c:order val="2"/>
          <c:tx>
            <c:strRef>
              <c:f>'Data om räddningstjänsten'!$P$3</c:f>
              <c:strCache>
                <c:ptCount val="1"/>
                <c:pt idx="0">
                  <c:v>Andel av insatserna som avser brand i annat än byggnad (avläses på höger axel)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'Data om räddningstjänsten'!$K$4:$K$23</c:f>
              <c:strCach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strCache>
            </c:strRef>
          </c:cat>
          <c:val>
            <c:numRef>
              <c:f>'Data om räddningstjänsten'!$P$4:$P$23</c:f>
              <c:numCache>
                <c:formatCode>0.0%</c:formatCode>
                <c:ptCount val="20"/>
                <c:pt idx="0">
                  <c:v>0.11835465899015991</c:v>
                </c:pt>
                <c:pt idx="1">
                  <c:v>0.13837624144248384</c:v>
                </c:pt>
                <c:pt idx="2">
                  <c:v>0.14407712678906182</c:v>
                </c:pt>
                <c:pt idx="3">
                  <c:v>0.13957749821979587</c:v>
                </c:pt>
                <c:pt idx="4">
                  <c:v>0.14826908126400512</c:v>
                </c:pt>
                <c:pt idx="5">
                  <c:v>0.16486471653586521</c:v>
                </c:pt>
                <c:pt idx="6">
                  <c:v>0.14996079062192105</c:v>
                </c:pt>
                <c:pt idx="7">
                  <c:v>0.15227939680971614</c:v>
                </c:pt>
                <c:pt idx="8">
                  <c:v>0.15627178685157619</c:v>
                </c:pt>
                <c:pt idx="9">
                  <c:v>0.14506228561112114</c:v>
                </c:pt>
                <c:pt idx="10">
                  <c:v>0.16023533015595579</c:v>
                </c:pt>
                <c:pt idx="11">
                  <c:v>0.14693441342086594</c:v>
                </c:pt>
                <c:pt idx="12">
                  <c:v>0.11595908864997777</c:v>
                </c:pt>
                <c:pt idx="13">
                  <c:v>0.12970370569232284</c:v>
                </c:pt>
                <c:pt idx="14">
                  <c:v>0.10802198677606946</c:v>
                </c:pt>
                <c:pt idx="15">
                  <c:v>0.13001143997453959</c:v>
                </c:pt>
                <c:pt idx="16">
                  <c:v>0.1234820564207952</c:v>
                </c:pt>
                <c:pt idx="17">
                  <c:v>0.10765707603478938</c:v>
                </c:pt>
                <c:pt idx="18">
                  <c:v>0.1354333039867239</c:v>
                </c:pt>
                <c:pt idx="19">
                  <c:v>0.13427753148416965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FD-4A34-BDF9-106818D0C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5255552"/>
        <c:axId val="1195250976"/>
      </c:lineChart>
      <c:catAx>
        <c:axId val="93283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932833696"/>
        <c:crosses val="autoZero"/>
        <c:auto val="1"/>
        <c:lblAlgn val="ctr"/>
        <c:lblOffset val="100"/>
        <c:tickLblSkip val="2"/>
        <c:noMultiLvlLbl val="0"/>
      </c:catAx>
      <c:valAx>
        <c:axId val="932833696"/>
        <c:scaling>
          <c:orientation val="minMax"/>
          <c:max val="1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932830368"/>
        <c:crosses val="autoZero"/>
        <c:crossBetween val="between"/>
      </c:valAx>
      <c:valAx>
        <c:axId val="119525097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1195255552"/>
        <c:crosses val="max"/>
        <c:crossBetween val="between"/>
      </c:valAx>
      <c:catAx>
        <c:axId val="1195255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952509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v>Antal bränder i byggnad per 1 000 invånare</c:v>
          </c:tx>
          <c:spPr>
            <a:ln w="28575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'Data om räddningstjänsten'!$A$4:$A$23</c:f>
              <c:strCach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strCache>
            </c:strRef>
          </c:cat>
          <c:val>
            <c:numRef>
              <c:f>'Data om räddningstjänsten'!$C$4:$C$23</c:f>
              <c:numCache>
                <c:formatCode>#,##0.00</c:formatCode>
                <c:ptCount val="20"/>
                <c:pt idx="0">
                  <c:v>1.2585628961551094</c:v>
                </c:pt>
                <c:pt idx="1">
                  <c:v>1.2609708640573201</c:v>
                </c:pt>
                <c:pt idx="2">
                  <c:v>1.2187609481343253</c:v>
                </c:pt>
                <c:pt idx="3">
                  <c:v>1.23244384860112</c:v>
                </c:pt>
                <c:pt idx="4">
                  <c:v>1.2000176519303662</c:v>
                </c:pt>
                <c:pt idx="5">
                  <c:v>1.2307716304186764</c:v>
                </c:pt>
                <c:pt idx="6">
                  <c:v>1.074639744891799</c:v>
                </c:pt>
                <c:pt idx="7">
                  <c:v>1.1409463919877558</c:v>
                </c:pt>
                <c:pt idx="8">
                  <c:v>1.1521676608044742</c:v>
                </c:pt>
                <c:pt idx="9">
                  <c:v>1.209853895168719</c:v>
                </c:pt>
                <c:pt idx="10">
                  <c:v>1.1760578984344472</c:v>
                </c:pt>
                <c:pt idx="11">
                  <c:v>1.1859947699750404</c:v>
                </c:pt>
                <c:pt idx="12">
                  <c:v>1.1944045872952993</c:v>
                </c:pt>
                <c:pt idx="13">
                  <c:v>1.0798435703171672</c:v>
                </c:pt>
                <c:pt idx="14">
                  <c:v>1.0877057748553693</c:v>
                </c:pt>
                <c:pt idx="15">
                  <c:v>1.0539288060464098</c:v>
                </c:pt>
                <c:pt idx="16">
                  <c:v>0.99001216227376554</c:v>
                </c:pt>
                <c:pt idx="17">
                  <c:v>0.96122055215212809</c:v>
                </c:pt>
                <c:pt idx="18">
                  <c:v>1.0507092787874281</c:v>
                </c:pt>
                <c:pt idx="19">
                  <c:v>1.048591525775767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A0-4AD9-93E5-2DDA7766455F}"/>
            </c:ext>
          </c:extLst>
        </c:ser>
        <c:ser>
          <c:idx val="3"/>
          <c:order val="1"/>
          <c:tx>
            <c:v>Antal bränder i annat än byggnad per 1 000 invånare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'Data om räddningstjänsten'!$A$4:$A$23</c:f>
              <c:strCach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strCache>
            </c:strRef>
          </c:cat>
          <c:val>
            <c:numRef>
              <c:f>'Data om räddningstjänsten'!$G$4:$G$23</c:f>
              <c:numCache>
                <c:formatCode>#,##0.00</c:formatCode>
                <c:ptCount val="20"/>
                <c:pt idx="0">
                  <c:v>1.222277761462655</c:v>
                </c:pt>
                <c:pt idx="1">
                  <c:v>1.6194910390269015</c:v>
                </c:pt>
                <c:pt idx="2">
                  <c:v>1.6352966499722159</c:v>
                </c:pt>
                <c:pt idx="3">
                  <c:v>1.6501053750714998</c:v>
                </c:pt>
                <c:pt idx="4">
                  <c:v>1.8157071266980742</c:v>
                </c:pt>
                <c:pt idx="5">
                  <c:v>2.0080952174043833</c:v>
                </c:pt>
                <c:pt idx="6">
                  <c:v>1.6552381696412719</c:v>
                </c:pt>
                <c:pt idx="7">
                  <c:v>1.7377797269421176</c:v>
                </c:pt>
                <c:pt idx="8">
                  <c:v>1.8200957133108393</c:v>
                </c:pt>
                <c:pt idx="9">
                  <c:v>1.7499866872512435</c:v>
                </c:pt>
                <c:pt idx="10">
                  <c:v>1.9213843214823298</c:v>
                </c:pt>
                <c:pt idx="11">
                  <c:v>1.7515851626251702</c:v>
                </c:pt>
                <c:pt idx="12">
                  <c:v>1.4124476797474821</c:v>
                </c:pt>
                <c:pt idx="13">
                  <c:v>1.5284426472829122</c:v>
                </c:pt>
                <c:pt idx="14">
                  <c:v>1.2771176906229484</c:v>
                </c:pt>
                <c:pt idx="15">
                  <c:v>1.5671553274364471</c:v>
                </c:pt>
                <c:pt idx="16">
                  <c:v>1.4917893110489975</c:v>
                </c:pt>
                <c:pt idx="17">
                  <c:v>1.3457493779576262</c:v>
                </c:pt>
                <c:pt idx="18">
                  <c:v>1.7391429625939694</c:v>
                </c:pt>
                <c:pt idx="19">
                  <c:v>1.6909674689597343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A0-4AD9-93E5-2DDA77664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2525903"/>
        <c:axId val="702526319"/>
      </c:lineChart>
      <c:catAx>
        <c:axId val="7025259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702526319"/>
        <c:crosses val="autoZero"/>
        <c:auto val="1"/>
        <c:lblAlgn val="ctr"/>
        <c:lblOffset val="100"/>
        <c:tickLblSkip val="2"/>
        <c:noMultiLvlLbl val="0"/>
      </c:catAx>
      <c:valAx>
        <c:axId val="702526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7025259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'Data om antal inträffade skador'!$B$4</c:f>
              <c:strCache>
                <c:ptCount val="1"/>
                <c:pt idx="0">
                  <c:v>Bostäder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[1]Skadebelopp!$A$3:$A$35</c:f>
              <c:strCache>
                <c:ptCount val="3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</c:strCache>
            </c:strRef>
          </c:cat>
          <c:val>
            <c:numRef>
              <c:f>'Data om antal inträffade skador'!$B$5:$B$37</c:f>
              <c:numCache>
                <c:formatCode>#,##0</c:formatCode>
                <c:ptCount val="33"/>
                <c:pt idx="0">
                  <c:v>22232</c:v>
                </c:pt>
                <c:pt idx="1">
                  <c:v>22498</c:v>
                </c:pt>
                <c:pt idx="2">
                  <c:v>23177</c:v>
                </c:pt>
                <c:pt idx="3">
                  <c:v>28944</c:v>
                </c:pt>
                <c:pt idx="4">
                  <c:v>23125</c:v>
                </c:pt>
                <c:pt idx="5">
                  <c:v>22373</c:v>
                </c:pt>
                <c:pt idx="6">
                  <c:v>21581</c:v>
                </c:pt>
                <c:pt idx="7">
                  <c:v>22760</c:v>
                </c:pt>
                <c:pt idx="8">
                  <c:v>27437</c:v>
                </c:pt>
                <c:pt idx="9">
                  <c:v>29098</c:v>
                </c:pt>
                <c:pt idx="10">
                  <c:v>27047</c:v>
                </c:pt>
                <c:pt idx="11">
                  <c:v>26093</c:v>
                </c:pt>
                <c:pt idx="12">
                  <c:v>47933</c:v>
                </c:pt>
                <c:pt idx="13">
                  <c:v>31039</c:v>
                </c:pt>
                <c:pt idx="14">
                  <c:v>29708</c:v>
                </c:pt>
                <c:pt idx="15">
                  <c:v>34884</c:v>
                </c:pt>
                <c:pt idx="16">
                  <c:v>33189</c:v>
                </c:pt>
                <c:pt idx="17">
                  <c:v>36444</c:v>
                </c:pt>
                <c:pt idx="18">
                  <c:v>28479</c:v>
                </c:pt>
                <c:pt idx="19">
                  <c:v>24750</c:v>
                </c:pt>
                <c:pt idx="20">
                  <c:v>22790</c:v>
                </c:pt>
                <c:pt idx="21">
                  <c:v>26613</c:v>
                </c:pt>
                <c:pt idx="22">
                  <c:v>17766</c:v>
                </c:pt>
                <c:pt idx="23">
                  <c:v>20149</c:v>
                </c:pt>
                <c:pt idx="24">
                  <c:v>22583</c:v>
                </c:pt>
                <c:pt idx="25">
                  <c:v>21654</c:v>
                </c:pt>
                <c:pt idx="26">
                  <c:v>23360</c:v>
                </c:pt>
                <c:pt idx="27">
                  <c:v>18498</c:v>
                </c:pt>
                <c:pt idx="28">
                  <c:v>20261</c:v>
                </c:pt>
                <c:pt idx="29">
                  <c:v>31697</c:v>
                </c:pt>
                <c:pt idx="30">
                  <c:v>14053</c:v>
                </c:pt>
                <c:pt idx="31">
                  <c:v>18753</c:v>
                </c:pt>
                <c:pt idx="32">
                  <c:v>15123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6A-479C-83B8-F1B410AE1FBA}"/>
            </c:ext>
          </c:extLst>
        </c:ser>
        <c:ser>
          <c:idx val="2"/>
          <c:order val="1"/>
          <c:tx>
            <c:strRef>
              <c:f>'Data om antal inträffade skador'!$D$4</c:f>
              <c:strCache>
                <c:ptCount val="1"/>
                <c:pt idx="0">
                  <c:v>Företag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[1]Skadebelopp!$A$3:$A$35</c:f>
              <c:strCache>
                <c:ptCount val="3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</c:strCache>
            </c:strRef>
          </c:cat>
          <c:val>
            <c:numRef>
              <c:f>'Data om antal inträffade skador'!$D$5:$D$37</c:f>
              <c:numCache>
                <c:formatCode>#,##0</c:formatCode>
                <c:ptCount val="33"/>
                <c:pt idx="0">
                  <c:v>12709</c:v>
                </c:pt>
                <c:pt idx="1">
                  <c:v>13463</c:v>
                </c:pt>
                <c:pt idx="2">
                  <c:v>12769</c:v>
                </c:pt>
                <c:pt idx="3">
                  <c:v>15411</c:v>
                </c:pt>
                <c:pt idx="4">
                  <c:v>12446</c:v>
                </c:pt>
                <c:pt idx="5">
                  <c:v>11665</c:v>
                </c:pt>
                <c:pt idx="6">
                  <c:v>10532</c:v>
                </c:pt>
                <c:pt idx="7">
                  <c:v>9530</c:v>
                </c:pt>
                <c:pt idx="8">
                  <c:v>10729</c:v>
                </c:pt>
                <c:pt idx="9">
                  <c:v>10416</c:v>
                </c:pt>
                <c:pt idx="10">
                  <c:v>9920</c:v>
                </c:pt>
                <c:pt idx="11">
                  <c:v>9845</c:v>
                </c:pt>
                <c:pt idx="12">
                  <c:v>14042</c:v>
                </c:pt>
                <c:pt idx="13">
                  <c:v>10095</c:v>
                </c:pt>
                <c:pt idx="14">
                  <c:v>10045</c:v>
                </c:pt>
                <c:pt idx="15">
                  <c:v>10517</c:v>
                </c:pt>
                <c:pt idx="16">
                  <c:v>10843</c:v>
                </c:pt>
                <c:pt idx="17">
                  <c:v>10974</c:v>
                </c:pt>
                <c:pt idx="18">
                  <c:v>10954</c:v>
                </c:pt>
                <c:pt idx="19">
                  <c:v>9834</c:v>
                </c:pt>
                <c:pt idx="20">
                  <c:v>8809</c:v>
                </c:pt>
                <c:pt idx="21">
                  <c:v>9829</c:v>
                </c:pt>
                <c:pt idx="22">
                  <c:v>8346</c:v>
                </c:pt>
                <c:pt idx="23">
                  <c:v>8703</c:v>
                </c:pt>
                <c:pt idx="24">
                  <c:v>9802</c:v>
                </c:pt>
                <c:pt idx="25">
                  <c:v>8777</c:v>
                </c:pt>
                <c:pt idx="26">
                  <c:v>9337</c:v>
                </c:pt>
                <c:pt idx="27">
                  <c:v>7447</c:v>
                </c:pt>
                <c:pt idx="28">
                  <c:v>8347</c:v>
                </c:pt>
                <c:pt idx="29">
                  <c:v>10890</c:v>
                </c:pt>
                <c:pt idx="30">
                  <c:v>4962</c:v>
                </c:pt>
                <c:pt idx="31">
                  <c:v>5765</c:v>
                </c:pt>
                <c:pt idx="32">
                  <c:v>5535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6A-479C-83B8-F1B410AE1FBA}"/>
            </c:ext>
          </c:extLst>
        </c:ser>
        <c:ser>
          <c:idx val="1"/>
          <c:order val="2"/>
          <c:tx>
            <c:strRef>
              <c:f>'Data om antal inträffade skador'!$C$4</c:f>
              <c:strCache>
                <c:ptCount val="1"/>
                <c:pt idx="0">
                  <c:v>Fordon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[1]Skadebelopp!$A$3:$A$35</c:f>
              <c:strCache>
                <c:ptCount val="3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</c:strCache>
            </c:strRef>
          </c:cat>
          <c:val>
            <c:numRef>
              <c:f>'Data om antal inträffade skador'!$C$5:$C$37</c:f>
              <c:numCache>
                <c:formatCode>#,##0</c:formatCode>
                <c:ptCount val="33"/>
                <c:pt idx="6">
                  <c:v>10880</c:v>
                </c:pt>
                <c:pt idx="7">
                  <c:v>10882</c:v>
                </c:pt>
                <c:pt idx="8">
                  <c:v>10099</c:v>
                </c:pt>
                <c:pt idx="9">
                  <c:v>9227</c:v>
                </c:pt>
                <c:pt idx="10">
                  <c:v>9255</c:v>
                </c:pt>
                <c:pt idx="11">
                  <c:v>8877</c:v>
                </c:pt>
                <c:pt idx="12">
                  <c:v>9960</c:v>
                </c:pt>
                <c:pt idx="13">
                  <c:v>9918</c:v>
                </c:pt>
                <c:pt idx="14">
                  <c:v>8733</c:v>
                </c:pt>
                <c:pt idx="15">
                  <c:v>10219</c:v>
                </c:pt>
                <c:pt idx="16">
                  <c:v>8953</c:v>
                </c:pt>
                <c:pt idx="17">
                  <c:v>8550</c:v>
                </c:pt>
                <c:pt idx="18">
                  <c:v>8262</c:v>
                </c:pt>
                <c:pt idx="19">
                  <c:v>8046</c:v>
                </c:pt>
                <c:pt idx="20">
                  <c:v>7452</c:v>
                </c:pt>
                <c:pt idx="21">
                  <c:v>7442</c:v>
                </c:pt>
                <c:pt idx="22">
                  <c:v>9282</c:v>
                </c:pt>
                <c:pt idx="23">
                  <c:v>6976</c:v>
                </c:pt>
                <c:pt idx="24">
                  <c:v>7457</c:v>
                </c:pt>
                <c:pt idx="25">
                  <c:v>8189</c:v>
                </c:pt>
                <c:pt idx="26">
                  <c:v>7861</c:v>
                </c:pt>
                <c:pt idx="27">
                  <c:v>8601</c:v>
                </c:pt>
                <c:pt idx="28">
                  <c:v>7240</c:v>
                </c:pt>
                <c:pt idx="29">
                  <c:v>7533</c:v>
                </c:pt>
                <c:pt idx="30">
                  <c:v>6982</c:v>
                </c:pt>
                <c:pt idx="31">
                  <c:v>7086</c:v>
                </c:pt>
                <c:pt idx="32">
                  <c:v>7963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6A-479C-83B8-F1B410AE1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305107487"/>
        <c:axId val="1305097503"/>
      </c:barChart>
      <c:lineChart>
        <c:grouping val="standard"/>
        <c:varyColors val="0"/>
        <c:ser>
          <c:idx val="3"/>
          <c:order val="3"/>
          <c:tx>
            <c:strRef>
              <c:f>'Data om antal inträffade skador'!$G$4</c:f>
              <c:strCache>
                <c:ptCount val="1"/>
                <c:pt idx="0">
                  <c:v>Skadeersättning (avläses på höger axel)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[1]Skadebelopp!$A$3:$A$35</c:f>
              <c:strCache>
                <c:ptCount val="3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</c:strCache>
            </c:strRef>
          </c:cat>
          <c:val>
            <c:numRef>
              <c:f>'Data om antal inträffade skador'!$G$5:$G$37</c:f>
              <c:numCache>
                <c:formatCode>#\ ##0.0</c:formatCode>
                <c:ptCount val="33"/>
                <c:pt idx="0">
                  <c:v>2.3987769999999999</c:v>
                </c:pt>
                <c:pt idx="1">
                  <c:v>2.3289200000000001</c:v>
                </c:pt>
                <c:pt idx="2">
                  <c:v>2.698124</c:v>
                </c:pt>
                <c:pt idx="3">
                  <c:v>2.7372130000000001</c:v>
                </c:pt>
                <c:pt idx="4">
                  <c:v>3.4512450000000001</c:v>
                </c:pt>
                <c:pt idx="5">
                  <c:v>3.6594280000000001</c:v>
                </c:pt>
                <c:pt idx="6">
                  <c:v>3.0669400000000002</c:v>
                </c:pt>
                <c:pt idx="7">
                  <c:v>3.0163350000000002</c:v>
                </c:pt>
                <c:pt idx="8">
                  <c:v>2.7968959999999998</c:v>
                </c:pt>
                <c:pt idx="9">
                  <c:v>2.896995</c:v>
                </c:pt>
                <c:pt idx="10">
                  <c:v>2.5971899999999999</c:v>
                </c:pt>
                <c:pt idx="11">
                  <c:v>2.9580760000000001</c:v>
                </c:pt>
                <c:pt idx="12">
                  <c:v>3.1401859999999999</c:v>
                </c:pt>
                <c:pt idx="13">
                  <c:v>3.131767</c:v>
                </c:pt>
                <c:pt idx="14">
                  <c:v>3.0231889999999999</c:v>
                </c:pt>
                <c:pt idx="15">
                  <c:v>3.0522580000000001</c:v>
                </c:pt>
                <c:pt idx="16">
                  <c:v>3.4494189999999998</c:v>
                </c:pt>
                <c:pt idx="17">
                  <c:v>3.726988</c:v>
                </c:pt>
                <c:pt idx="18">
                  <c:v>3.8615379999999999</c:v>
                </c:pt>
                <c:pt idx="19">
                  <c:v>3.2975599999999998</c:v>
                </c:pt>
                <c:pt idx="20">
                  <c:v>3.9570859999999999</c:v>
                </c:pt>
                <c:pt idx="21">
                  <c:v>4.0394480000000001</c:v>
                </c:pt>
                <c:pt idx="22">
                  <c:v>5.0218119999999997</c:v>
                </c:pt>
                <c:pt idx="23">
                  <c:v>4.9152509999999996</c:v>
                </c:pt>
                <c:pt idx="24">
                  <c:v>5.108638</c:v>
                </c:pt>
                <c:pt idx="25">
                  <c:v>5.1381829999999997</c:v>
                </c:pt>
                <c:pt idx="26">
                  <c:v>5.0499790000000004</c:v>
                </c:pt>
                <c:pt idx="27">
                  <c:v>5.122503</c:v>
                </c:pt>
                <c:pt idx="28">
                  <c:v>5.6568370000000003</c:v>
                </c:pt>
                <c:pt idx="29">
                  <c:v>5.2091390000000004</c:v>
                </c:pt>
                <c:pt idx="30">
                  <c:v>4.3812990000000003</c:v>
                </c:pt>
                <c:pt idx="31">
                  <c:v>5.0633999999999997</c:v>
                </c:pt>
                <c:pt idx="32">
                  <c:v>5.9575430000000003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6A-479C-83B8-F1B410AE1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1882911"/>
        <c:axId val="1415496463"/>
      </c:lineChart>
      <c:catAx>
        <c:axId val="1305107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1305097503"/>
        <c:crosses val="autoZero"/>
        <c:auto val="1"/>
        <c:lblAlgn val="ctr"/>
        <c:lblOffset val="100"/>
        <c:tickLblSkip val="2"/>
        <c:noMultiLvlLbl val="0"/>
      </c:catAx>
      <c:valAx>
        <c:axId val="1305097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1305107487"/>
        <c:crosses val="autoZero"/>
        <c:crossBetween val="between"/>
        <c:dispUnits>
          <c:builtInUnit val="thousands"/>
        </c:dispUnits>
      </c:valAx>
      <c:valAx>
        <c:axId val="1415496463"/>
        <c:scaling>
          <c:orientation val="minMax"/>
          <c:max val="8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971882911"/>
        <c:crosses val="max"/>
        <c:crossBetween val="between"/>
      </c:valAx>
      <c:catAx>
        <c:axId val="971882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1549646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'Data om medelskadeersättning'!$J$4</c:f>
              <c:strCache>
                <c:ptCount val="1"/>
                <c:pt idx="0">
                  <c:v>Bostäder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'Data om medelskadeersättning'!$A$5:$A$37</c:f>
              <c:strCache>
                <c:ptCount val="3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</c:strCache>
            </c:strRef>
          </c:cat>
          <c:val>
            <c:numRef>
              <c:f>'Data om medelskadeersättning'!$J$5:$J$37</c:f>
              <c:numCache>
                <c:formatCode>#,##0</c:formatCode>
                <c:ptCount val="33"/>
                <c:pt idx="0">
                  <c:v>21.914717524289312</c:v>
                </c:pt>
                <c:pt idx="1">
                  <c:v>20.916303671437461</c:v>
                </c:pt>
                <c:pt idx="2">
                  <c:v>25.028864822884756</c:v>
                </c:pt>
                <c:pt idx="3">
                  <c:v>21.38322277501382</c:v>
                </c:pt>
                <c:pt idx="4">
                  <c:v>30.860410810810812</c:v>
                </c:pt>
                <c:pt idx="5">
                  <c:v>35.051311849103833</c:v>
                </c:pt>
                <c:pt idx="6">
                  <c:v>38.007321254807472</c:v>
                </c:pt>
                <c:pt idx="7">
                  <c:v>34.650439367311073</c:v>
                </c:pt>
                <c:pt idx="8">
                  <c:v>28.928381382804243</c:v>
                </c:pt>
                <c:pt idx="9">
                  <c:v>29.052237267166127</c:v>
                </c:pt>
                <c:pt idx="10">
                  <c:v>30.418493733131218</c:v>
                </c:pt>
                <c:pt idx="11">
                  <c:v>34.542827578277702</c:v>
                </c:pt>
                <c:pt idx="12">
                  <c:v>22.033421651054596</c:v>
                </c:pt>
                <c:pt idx="13">
                  <c:v>27.846902284223074</c:v>
                </c:pt>
                <c:pt idx="14">
                  <c:v>30.38555271307392</c:v>
                </c:pt>
                <c:pt idx="15">
                  <c:v>27.583619997706684</c:v>
                </c:pt>
                <c:pt idx="16">
                  <c:v>33.907921299225649</c:v>
                </c:pt>
                <c:pt idx="17">
                  <c:v>32.950087805948854</c:v>
                </c:pt>
                <c:pt idx="18">
                  <c:v>45.90568489062116</c:v>
                </c:pt>
                <c:pt idx="19">
                  <c:v>43.243595959595957</c:v>
                </c:pt>
                <c:pt idx="20">
                  <c:v>53.258358929354984</c:v>
                </c:pt>
                <c:pt idx="21">
                  <c:v>46.139894036748956</c:v>
                </c:pt>
                <c:pt idx="22">
                  <c:v>71.547056174715749</c:v>
                </c:pt>
                <c:pt idx="23">
                  <c:v>70.901335053848825</c:v>
                </c:pt>
                <c:pt idx="24">
                  <c:v>71.11242970375946</c:v>
                </c:pt>
                <c:pt idx="25">
                  <c:v>81.374064837905237</c:v>
                </c:pt>
                <c:pt idx="26">
                  <c:v>75.798758561643837</c:v>
                </c:pt>
                <c:pt idx="27">
                  <c:v>97.86376905611418</c:v>
                </c:pt>
                <c:pt idx="28">
                  <c:v>85.045802280242825</c:v>
                </c:pt>
                <c:pt idx="29">
                  <c:v>55.846641638009906</c:v>
                </c:pt>
                <c:pt idx="30">
                  <c:v>100.89333238454422</c:v>
                </c:pt>
                <c:pt idx="31">
                  <c:v>92.836612808617289</c:v>
                </c:pt>
                <c:pt idx="32">
                  <c:v>111.96455729683264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21-432C-A973-035C0C8CC330}"/>
            </c:ext>
          </c:extLst>
        </c:ser>
        <c:ser>
          <c:idx val="1"/>
          <c:order val="1"/>
          <c:tx>
            <c:strRef>
              <c:f>'Data om medelskadeersättning'!$K$4</c:f>
              <c:strCache>
                <c:ptCount val="1"/>
                <c:pt idx="0">
                  <c:v>Fordon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'Data om medelskadeersättning'!$A$5:$A$37</c:f>
              <c:strCache>
                <c:ptCount val="3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</c:strCache>
            </c:strRef>
          </c:cat>
          <c:val>
            <c:numRef>
              <c:f>'Data om medelskadeersättning'!$K$5:$K$37</c:f>
              <c:numCache>
                <c:formatCode>#,##0</c:formatCode>
                <c:ptCount val="33"/>
                <c:pt idx="19">
                  <c:v>29.222843649018145</c:v>
                </c:pt>
                <c:pt idx="20">
                  <c:v>38.834004294149224</c:v>
                </c:pt>
                <c:pt idx="21">
                  <c:v>39.918570276807309</c:v>
                </c:pt>
                <c:pt idx="22">
                  <c:v>33.08155569920276</c:v>
                </c:pt>
                <c:pt idx="23">
                  <c:v>48.806049311926607</c:v>
                </c:pt>
                <c:pt idx="24">
                  <c:v>51.754458897680031</c:v>
                </c:pt>
                <c:pt idx="25">
                  <c:v>52.405055562339726</c:v>
                </c:pt>
                <c:pt idx="26">
                  <c:v>47.67764915405165</c:v>
                </c:pt>
                <c:pt idx="27">
                  <c:v>48.898035112196254</c:v>
                </c:pt>
                <c:pt idx="28">
                  <c:v>58.254696132596685</c:v>
                </c:pt>
                <c:pt idx="29">
                  <c:v>52.241072613832472</c:v>
                </c:pt>
                <c:pt idx="30">
                  <c:v>64.692494987109711</c:v>
                </c:pt>
                <c:pt idx="31">
                  <c:v>74.369178662150716</c:v>
                </c:pt>
                <c:pt idx="32">
                  <c:v>63.808363682029388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21-432C-A973-035C0C8CC330}"/>
            </c:ext>
          </c:extLst>
        </c:ser>
        <c:ser>
          <c:idx val="2"/>
          <c:order val="2"/>
          <c:tx>
            <c:strRef>
              <c:f>'Data om medelskadeersättning'!$L$4</c:f>
              <c:strCache>
                <c:ptCount val="1"/>
                <c:pt idx="0">
                  <c:v>Företag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'Data om medelskadeersättning'!$A$5:$A$37</c:f>
              <c:strCache>
                <c:ptCount val="3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</c:strCache>
            </c:strRef>
          </c:cat>
          <c:val>
            <c:numRef>
              <c:f>'Data om medelskadeersättning'!$L$5:$L$37</c:f>
              <c:numCache>
                <c:formatCode>#,##0</c:formatCode>
                <c:ptCount val="33"/>
                <c:pt idx="0">
                  <c:v>150.41065386733811</c:v>
                </c:pt>
                <c:pt idx="1">
                  <c:v>138.03349922008468</c:v>
                </c:pt>
                <c:pt idx="2">
                  <c:v>165.87281697862011</c:v>
                </c:pt>
                <c:pt idx="3">
                  <c:v>137.45357212380767</c:v>
                </c:pt>
                <c:pt idx="4">
                  <c:v>219.95805881407682</c:v>
                </c:pt>
                <c:pt idx="5">
                  <c:v>246.48306900985855</c:v>
                </c:pt>
                <c:pt idx="6">
                  <c:v>213.32168628940371</c:v>
                </c:pt>
                <c:pt idx="7">
                  <c:v>233.75561385099687</c:v>
                </c:pt>
                <c:pt idx="8">
                  <c:v>186.70780128623358</c:v>
                </c:pt>
                <c:pt idx="9">
                  <c:v>196.96937403993854</c:v>
                </c:pt>
                <c:pt idx="10">
                  <c:v>178.87711693548388</c:v>
                </c:pt>
                <c:pt idx="11">
                  <c:v>208.91315388522094</c:v>
                </c:pt>
                <c:pt idx="12">
                  <c:v>148.41603760148126</c:v>
                </c:pt>
                <c:pt idx="13">
                  <c:v>224.60891530460623</c:v>
                </c:pt>
                <c:pt idx="14">
                  <c:v>211.09955201592831</c:v>
                </c:pt>
                <c:pt idx="15">
                  <c:v>198.72882000570505</c:v>
                </c:pt>
                <c:pt idx="16">
                  <c:v>214.33634602969659</c:v>
                </c:pt>
                <c:pt idx="17">
                  <c:v>230.19455075633314</c:v>
                </c:pt>
                <c:pt idx="18">
                  <c:v>233.17418294686871</c:v>
                </c:pt>
                <c:pt idx="19">
                  <c:v>202.5781980882652</c:v>
                </c:pt>
                <c:pt idx="20">
                  <c:v>278.57157452605293</c:v>
                </c:pt>
                <c:pt idx="21">
                  <c:v>255.8198189032455</c:v>
                </c:pt>
                <c:pt idx="22">
                  <c:v>412.61011262880425</c:v>
                </c:pt>
                <c:pt idx="23">
                  <c:v>361.5062622084339</c:v>
                </c:pt>
                <c:pt idx="24">
                  <c:v>317.97316874107327</c:v>
                </c:pt>
                <c:pt idx="25">
                  <c:v>335.759826820098</c:v>
                </c:pt>
                <c:pt idx="26">
                  <c:v>311.07700546213988</c:v>
                </c:pt>
                <c:pt idx="27">
                  <c:v>388.29689807976365</c:v>
                </c:pt>
                <c:pt idx="28">
                  <c:v>420.74517790823052</c:v>
                </c:pt>
                <c:pt idx="29">
                  <c:v>279.65436179981634</c:v>
                </c:pt>
                <c:pt idx="30">
                  <c:v>506.19951632406287</c:v>
                </c:pt>
                <c:pt idx="31">
                  <c:v>484.90112749349521</c:v>
                </c:pt>
                <c:pt idx="32">
                  <c:v>678.62637759710935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21-432C-A973-035C0C8CC330}"/>
            </c:ext>
          </c:extLst>
        </c:ser>
        <c:ser>
          <c:idx val="3"/>
          <c:order val="3"/>
          <c:tx>
            <c:strRef>
              <c:f>'Data om medelskadeersättning'!$M$4</c:f>
              <c:strCache>
                <c:ptCount val="1"/>
                <c:pt idx="0">
                  <c:v>Totalt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'Data om medelskadeersättning'!$A$5:$A$37</c:f>
              <c:strCache>
                <c:ptCount val="3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</c:strCache>
            </c:strRef>
          </c:cat>
          <c:val>
            <c:numRef>
              <c:f>'Data om medelskadeersättning'!$M$5:$M$37</c:f>
              <c:numCache>
                <c:formatCode>#,##0</c:formatCode>
                <c:ptCount val="33"/>
                <c:pt idx="0">
                  <c:v>68.652213731719186</c:v>
                </c:pt>
                <c:pt idx="1">
                  <c:v>64.76238146881343</c:v>
                </c:pt>
                <c:pt idx="2">
                  <c:v>75.060479608301335</c:v>
                </c:pt>
                <c:pt idx="3">
                  <c:v>61.711486867320481</c:v>
                </c:pt>
                <c:pt idx="4">
                  <c:v>97.024120772539433</c:v>
                </c:pt>
                <c:pt idx="5">
                  <c:v>107.5100769727951</c:v>
                </c:pt>
                <c:pt idx="6">
                  <c:v>71.335798850975735</c:v>
                </c:pt>
                <c:pt idx="7">
                  <c:v>69.8678541647364</c:v>
                </c:pt>
                <c:pt idx="8">
                  <c:v>57.948741323940745</c:v>
                </c:pt>
                <c:pt idx="9">
                  <c:v>59.436511355942635</c:v>
                </c:pt>
                <c:pt idx="10">
                  <c:v>56.189476872484967</c:v>
                </c:pt>
                <c:pt idx="11">
                  <c:v>66.006381791810782</c:v>
                </c:pt>
                <c:pt idx="12">
                  <c:v>43.653103496211855</c:v>
                </c:pt>
                <c:pt idx="13">
                  <c:v>61.344648593590847</c:v>
                </c:pt>
                <c:pt idx="14">
                  <c:v>62.35179226993359</c:v>
                </c:pt>
                <c:pt idx="15">
                  <c:v>54.876986695433295</c:v>
                </c:pt>
                <c:pt idx="16">
                  <c:v>65.101802396904787</c:v>
                </c:pt>
                <c:pt idx="17">
                  <c:v>66.591409376786729</c:v>
                </c:pt>
                <c:pt idx="18">
                  <c:v>80.963161756997593</c:v>
                </c:pt>
                <c:pt idx="19">
                  <c:v>77.353037766830866</c:v>
                </c:pt>
                <c:pt idx="20">
                  <c:v>101.33123351514686</c:v>
                </c:pt>
                <c:pt idx="21">
                  <c:v>92.048309178743963</c:v>
                </c:pt>
                <c:pt idx="22">
                  <c:v>141.88314403571226</c:v>
                </c:pt>
                <c:pt idx="23">
                  <c:v>137.19021435748576</c:v>
                </c:pt>
                <c:pt idx="24">
                  <c:v>128.22242859294212</c:v>
                </c:pt>
                <c:pt idx="25">
                  <c:v>133.04461418953909</c:v>
                </c:pt>
                <c:pt idx="26">
                  <c:v>124.51252527244934</c:v>
                </c:pt>
                <c:pt idx="27">
                  <c:v>148.28064030567938</c:v>
                </c:pt>
                <c:pt idx="28">
                  <c:v>157.80063043963401</c:v>
                </c:pt>
                <c:pt idx="29">
                  <c:v>103.93333998403831</c:v>
                </c:pt>
                <c:pt idx="30">
                  <c:v>168.53094587837057</c:v>
                </c:pt>
                <c:pt idx="31">
                  <c:v>160.21389697506646</c:v>
                </c:pt>
                <c:pt idx="32">
                  <c:v>208.15285978826736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21-432C-A973-035C0C8CC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5105823"/>
        <c:axId val="1305096671"/>
      </c:lineChart>
      <c:catAx>
        <c:axId val="1305105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1305096671"/>
        <c:crosses val="autoZero"/>
        <c:auto val="1"/>
        <c:lblAlgn val="ctr"/>
        <c:lblOffset val="100"/>
        <c:tickLblSkip val="2"/>
        <c:noMultiLvlLbl val="0"/>
      </c:catAx>
      <c:valAx>
        <c:axId val="1305096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130510582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om trolig brandorsak'!$A$4:$A$20</c:f>
              <c:strCache>
                <c:ptCount val="17"/>
                <c:pt idx="0">
                  <c:v>Okänd orsak</c:v>
                </c:pt>
                <c:pt idx="1">
                  <c:v>Kortslutning i apparat </c:v>
                </c:pt>
                <c:pt idx="2">
                  <c:v>Överspänning/överslag</c:v>
                </c:pt>
                <c:pt idx="3">
                  <c:v>Åska - blixt</c:v>
                </c:pt>
                <c:pt idx="4">
                  <c:v>Elfel i fast/tillfällig el</c:v>
                </c:pt>
                <c:pt idx="5">
                  <c:v>Uppsåt - misstänkt anlagd</c:v>
                </c:pt>
                <c:pt idx="6">
                  <c:v>Övrigt (oaktsamhet, okunskap, icke uppsåtlig handling)</c:v>
                </c:pt>
                <c:pt idx="7">
                  <c:v>Övrigt (plötsligt inifrån kommande orsak i "produkt")</c:v>
                </c:pt>
                <c:pt idx="8">
                  <c:v>Eldning med fast bränsle</c:v>
                </c:pt>
                <c:pt idx="9">
                  <c:v>Levande ljus - öppen låga </c:v>
                </c:pt>
                <c:pt idx="10">
                  <c:v>Eget planerat arbete som orsakat brand</c:v>
                </c:pt>
                <c:pt idx="11">
                  <c:v>Brand i/vid/runt spis</c:v>
                </c:pt>
                <c:pt idx="12">
                  <c:v>Omöjligt att utreda orsak pga totalskada</c:v>
                </c:pt>
                <c:pt idx="13">
                  <c:v>Fyrverkeri, utifrån kommande explosion</c:v>
                </c:pt>
                <c:pt idx="14">
                  <c:v>Övrigt (granne, närliggande verksamhet, bortaskydd)</c:v>
                </c:pt>
                <c:pt idx="15">
                  <c:v>Rökning</c:v>
                </c:pt>
                <c:pt idx="16">
                  <c:v>Heta Arbeten</c:v>
                </c:pt>
              </c:strCache>
            </c:strRef>
          </c:cat>
          <c:val>
            <c:numRef>
              <c:f>'Data om trolig brandorsak'!$B$4:$B$20</c:f>
              <c:numCache>
                <c:formatCode>#,##0</c:formatCode>
                <c:ptCount val="17"/>
                <c:pt idx="0">
                  <c:v>8372</c:v>
                </c:pt>
                <c:pt idx="1">
                  <c:v>2594</c:v>
                </c:pt>
                <c:pt idx="2">
                  <c:v>2512</c:v>
                </c:pt>
                <c:pt idx="3">
                  <c:v>1523</c:v>
                </c:pt>
                <c:pt idx="4">
                  <c:v>1364</c:v>
                </c:pt>
                <c:pt idx="5">
                  <c:v>944</c:v>
                </c:pt>
                <c:pt idx="6">
                  <c:v>641</c:v>
                </c:pt>
                <c:pt idx="7">
                  <c:v>569</c:v>
                </c:pt>
                <c:pt idx="8">
                  <c:v>457</c:v>
                </c:pt>
                <c:pt idx="9">
                  <c:v>434</c:v>
                </c:pt>
                <c:pt idx="10">
                  <c:v>364</c:v>
                </c:pt>
                <c:pt idx="11">
                  <c:v>300</c:v>
                </c:pt>
                <c:pt idx="12">
                  <c:v>223</c:v>
                </c:pt>
                <c:pt idx="13">
                  <c:v>164</c:v>
                </c:pt>
                <c:pt idx="14">
                  <c:v>86</c:v>
                </c:pt>
                <c:pt idx="15">
                  <c:v>77</c:v>
                </c:pt>
                <c:pt idx="16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0B-42AC-9827-70B7D2CFF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891710336"/>
        <c:axId val="891710752"/>
      </c:barChart>
      <c:catAx>
        <c:axId val="8917103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891710752"/>
        <c:crosses val="autoZero"/>
        <c:auto val="1"/>
        <c:lblAlgn val="ctr"/>
        <c:lblOffset val="100"/>
        <c:noMultiLvlLbl val="0"/>
      </c:catAx>
      <c:valAx>
        <c:axId val="891710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891710336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om trolig brandorsak'!$D$4:$D$20</c:f>
              <c:strCache>
                <c:ptCount val="17"/>
                <c:pt idx="0">
                  <c:v>Omöjligt att utreda orsak pga totalskada</c:v>
                </c:pt>
                <c:pt idx="1">
                  <c:v>Heta Arbeten</c:v>
                </c:pt>
                <c:pt idx="2">
                  <c:v>Eget planerat arbete som orsakat brand</c:v>
                </c:pt>
                <c:pt idx="3">
                  <c:v>Uppsåt - misstänkt anlagd</c:v>
                </c:pt>
                <c:pt idx="4">
                  <c:v>Okänd orsak</c:v>
                </c:pt>
                <c:pt idx="5">
                  <c:v>Fyrverkeri, utifrån kommande explosion</c:v>
                </c:pt>
                <c:pt idx="6">
                  <c:v>Övrigt (plötsligt inifrån kommande orsak i "produkt")</c:v>
                </c:pt>
                <c:pt idx="7">
                  <c:v>Elfel i fast/tillfällig el</c:v>
                </c:pt>
                <c:pt idx="8">
                  <c:v>Eldning med fast bränsle</c:v>
                </c:pt>
                <c:pt idx="9">
                  <c:v>Kortslutning i apparat </c:v>
                </c:pt>
                <c:pt idx="10">
                  <c:v>Rökning</c:v>
                </c:pt>
                <c:pt idx="11">
                  <c:v>Övrigt (oaktsamhet, okunskap, icke uppsåtlig handling)</c:v>
                </c:pt>
                <c:pt idx="12">
                  <c:v>Levande ljus - öppen låga </c:v>
                </c:pt>
                <c:pt idx="13">
                  <c:v>Brand i/vid/runt spis</c:v>
                </c:pt>
                <c:pt idx="14">
                  <c:v>Åska - blixt</c:v>
                </c:pt>
                <c:pt idx="15">
                  <c:v>Övrigt (granne, närliggande verksamhet, bortaskydd)</c:v>
                </c:pt>
                <c:pt idx="16">
                  <c:v>Överspänning/överslag</c:v>
                </c:pt>
              </c:strCache>
            </c:strRef>
          </c:cat>
          <c:val>
            <c:numRef>
              <c:f>'Data om trolig brandorsak'!$E$4:$E$20</c:f>
              <c:numCache>
                <c:formatCode>#,##0</c:formatCode>
                <c:ptCount val="17"/>
                <c:pt idx="0">
                  <c:v>1497.4887892376682</c:v>
                </c:pt>
                <c:pt idx="1">
                  <c:v>605.67142857142858</c:v>
                </c:pt>
                <c:pt idx="2">
                  <c:v>514.67032967032969</c:v>
                </c:pt>
                <c:pt idx="3">
                  <c:v>410.07203389830511</c:v>
                </c:pt>
                <c:pt idx="4">
                  <c:v>372.45998566650741</c:v>
                </c:pt>
                <c:pt idx="5">
                  <c:v>294.45731707317071</c:v>
                </c:pt>
                <c:pt idx="6">
                  <c:v>276.57644991212652</c:v>
                </c:pt>
                <c:pt idx="7">
                  <c:v>204.8958944281525</c:v>
                </c:pt>
                <c:pt idx="8">
                  <c:v>157.99343544857769</c:v>
                </c:pt>
                <c:pt idx="9">
                  <c:v>148.87085582112567</c:v>
                </c:pt>
                <c:pt idx="10">
                  <c:v>146.96103896103895</c:v>
                </c:pt>
                <c:pt idx="11">
                  <c:v>129.12948517940717</c:v>
                </c:pt>
                <c:pt idx="12">
                  <c:v>121.26728110599079</c:v>
                </c:pt>
                <c:pt idx="13">
                  <c:v>77.956666666666678</c:v>
                </c:pt>
                <c:pt idx="14">
                  <c:v>73.205515430072225</c:v>
                </c:pt>
                <c:pt idx="15">
                  <c:v>66.83720930232559</c:v>
                </c:pt>
                <c:pt idx="16">
                  <c:v>14.576433121019109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FE-47CC-A761-CB3638A91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891710336"/>
        <c:axId val="891710752"/>
      </c:barChart>
      <c:catAx>
        <c:axId val="8917103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891710752"/>
        <c:crosses val="autoZero"/>
        <c:auto val="1"/>
        <c:lblAlgn val="ctr"/>
        <c:lblOffset val="100"/>
        <c:noMultiLvlLbl val="0"/>
      </c:catAx>
      <c:valAx>
        <c:axId val="891710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891710336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v>Antal omkomna i bränder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'Data om dödsbränder'!$A$5:$A$23</c:f>
              <c:numCache>
                <c:formatCode>0</c:formatCode>
                <c:ptCount val="1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</c:numCache>
            </c:numRef>
          </c:cat>
          <c:val>
            <c:numRef>
              <c:f>'Data om dödsbränder'!$B$5:$B$23</c:f>
              <c:numCache>
                <c:formatCode>#,##0</c:formatCode>
                <c:ptCount val="19"/>
                <c:pt idx="0">
                  <c:v>127</c:v>
                </c:pt>
                <c:pt idx="1">
                  <c:v>128</c:v>
                </c:pt>
                <c:pt idx="2">
                  <c:v>154</c:v>
                </c:pt>
                <c:pt idx="3">
                  <c:v>158</c:v>
                </c:pt>
                <c:pt idx="4">
                  <c:v>162</c:v>
                </c:pt>
                <c:pt idx="5">
                  <c:v>94</c:v>
                </c:pt>
                <c:pt idx="6">
                  <c:v>126</c:v>
                </c:pt>
                <c:pt idx="7">
                  <c:v>110</c:v>
                </c:pt>
                <c:pt idx="8">
                  <c:v>127</c:v>
                </c:pt>
                <c:pt idx="9">
                  <c:v>116</c:v>
                </c:pt>
                <c:pt idx="10">
                  <c:v>124</c:v>
                </c:pt>
                <c:pt idx="11">
                  <c:v>130</c:v>
                </c:pt>
                <c:pt idx="12">
                  <c:v>102</c:v>
                </c:pt>
                <c:pt idx="13">
                  <c:v>103</c:v>
                </c:pt>
                <c:pt idx="14">
                  <c:v>96</c:v>
                </c:pt>
                <c:pt idx="15">
                  <c:v>81</c:v>
                </c:pt>
                <c:pt idx="16">
                  <c:v>108</c:v>
                </c:pt>
                <c:pt idx="17">
                  <c:v>105</c:v>
                </c:pt>
                <c:pt idx="18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4E-4E04-8BAE-887AE0BC4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73513232"/>
        <c:axId val="573506576"/>
      </c:barChart>
      <c:lineChart>
        <c:grouping val="standard"/>
        <c:varyColors val="0"/>
        <c:ser>
          <c:idx val="0"/>
          <c:order val="1"/>
          <c:tx>
            <c:v>Antal omkomna i bränder per 1 miljon invånare (avläses på höger axel)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'Data om dödsbränder'!$A$5:$A$23</c:f>
              <c:numCache>
                <c:formatCode>0</c:formatCode>
                <c:ptCount val="1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</c:numCache>
            </c:numRef>
          </c:cat>
          <c:val>
            <c:numRef>
              <c:f>'Data om dödsbränder'!$C$5:$C$23</c:f>
              <c:numCache>
                <c:formatCode>0.0000</c:formatCode>
                <c:ptCount val="19"/>
                <c:pt idx="0">
                  <c:v>14.331779106432757</c:v>
                </c:pt>
                <c:pt idx="1">
                  <c:v>14.409883739256756</c:v>
                </c:pt>
                <c:pt idx="2">
                  <c:v>17.285642320999315</c:v>
                </c:pt>
                <c:pt idx="3">
                  <c:v>17.671820425671655</c:v>
                </c:pt>
                <c:pt idx="4">
                  <c:v>18.048791900771754</c:v>
                </c:pt>
                <c:pt idx="5">
                  <c:v>10.431240811630433</c:v>
                </c:pt>
                <c:pt idx="6">
                  <c:v>13.926111148935117</c:v>
                </c:pt>
                <c:pt idx="7">
                  <c:v>12.07032787509449</c:v>
                </c:pt>
                <c:pt idx="8">
                  <c:v>13.830013023080769</c:v>
                </c:pt>
                <c:pt idx="9">
                  <c:v>12.531941596398665</c:v>
                </c:pt>
                <c:pt idx="10">
                  <c:v>13.275261913423453</c:v>
                </c:pt>
                <c:pt idx="11">
                  <c:v>13.806917690591222</c:v>
                </c:pt>
                <c:pt idx="12">
                  <c:v>10.756254313706156</c:v>
                </c:pt>
                <c:pt idx="13">
                  <c:v>10.778689129315284</c:v>
                </c:pt>
                <c:pt idx="14">
                  <c:v>9.9534840512007214</c:v>
                </c:pt>
                <c:pt idx="15">
                  <c:v>8.309946647064768</c:v>
                </c:pt>
                <c:pt idx="16">
                  <c:v>10.963335054644611</c:v>
                </c:pt>
                <c:pt idx="17">
                  <c:v>10.505091818004187</c:v>
                </c:pt>
                <c:pt idx="18">
                  <c:v>10.869305299221107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4E-4E04-8BAE-887AE0BC4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923328"/>
        <c:axId val="530925408"/>
      </c:lineChart>
      <c:catAx>
        <c:axId val="5735132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73506576"/>
        <c:crosses val="autoZero"/>
        <c:auto val="1"/>
        <c:lblAlgn val="ctr"/>
        <c:lblOffset val="100"/>
        <c:noMultiLvlLbl val="0"/>
      </c:catAx>
      <c:valAx>
        <c:axId val="573506576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73513232"/>
        <c:crosses val="autoZero"/>
        <c:crossBetween val="between"/>
      </c:valAx>
      <c:valAx>
        <c:axId val="53092540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0923328"/>
        <c:crosses val="max"/>
        <c:crossBetween val="between"/>
      </c:valAx>
      <c:catAx>
        <c:axId val="530923328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5309254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Antal, Personbilar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'Data om bilbränder'!$A$11:$A$37</c:f>
              <c:strCache>
                <c:ptCount val="27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</c:strCache>
            </c:strRef>
          </c:cat>
          <c:val>
            <c:numRef>
              <c:f>'Data om bilbränder'!$B$11:$B$37</c:f>
              <c:numCache>
                <c:formatCode>#,##0</c:formatCode>
                <c:ptCount val="27"/>
                <c:pt idx="0">
                  <c:v>7711</c:v>
                </c:pt>
                <c:pt idx="1">
                  <c:v>7713</c:v>
                </c:pt>
                <c:pt idx="2">
                  <c:v>7618</c:v>
                </c:pt>
                <c:pt idx="3">
                  <c:v>6696</c:v>
                </c:pt>
                <c:pt idx="4">
                  <c:v>6364</c:v>
                </c:pt>
                <c:pt idx="5">
                  <c:v>6243</c:v>
                </c:pt>
                <c:pt idx="6">
                  <c:v>7138</c:v>
                </c:pt>
                <c:pt idx="7">
                  <c:v>7289</c:v>
                </c:pt>
                <c:pt idx="8">
                  <c:v>6416</c:v>
                </c:pt>
                <c:pt idx="9">
                  <c:v>7296</c:v>
                </c:pt>
                <c:pt idx="10">
                  <c:v>6174</c:v>
                </c:pt>
                <c:pt idx="11">
                  <c:v>6319</c:v>
                </c:pt>
                <c:pt idx="12">
                  <c:v>6067</c:v>
                </c:pt>
                <c:pt idx="13">
                  <c:v>5865</c:v>
                </c:pt>
                <c:pt idx="14">
                  <c:v>5457</c:v>
                </c:pt>
                <c:pt idx="15">
                  <c:v>5286</c:v>
                </c:pt>
                <c:pt idx="16">
                  <c:v>5091</c:v>
                </c:pt>
                <c:pt idx="17">
                  <c:v>4733</c:v>
                </c:pt>
                <c:pt idx="18">
                  <c:v>5247</c:v>
                </c:pt>
                <c:pt idx="19">
                  <c:v>5787</c:v>
                </c:pt>
                <c:pt idx="20">
                  <c:v>5475</c:v>
                </c:pt>
                <c:pt idx="21">
                  <c:v>6212</c:v>
                </c:pt>
                <c:pt idx="22">
                  <c:v>4733</c:v>
                </c:pt>
                <c:pt idx="23">
                  <c:v>5150</c:v>
                </c:pt>
                <c:pt idx="24">
                  <c:v>4286</c:v>
                </c:pt>
                <c:pt idx="25">
                  <c:v>4671</c:v>
                </c:pt>
                <c:pt idx="26">
                  <c:v>5236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3-447E-8C6C-0FD1240D5E4A}"/>
            </c:ext>
          </c:extLst>
        </c:ser>
        <c:ser>
          <c:idx val="1"/>
          <c:order val="1"/>
          <c:tx>
            <c:v>Antal, Övriga fordon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'Data om bilbränder'!$A$11:$A$37</c:f>
              <c:strCache>
                <c:ptCount val="27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</c:strCache>
            </c:strRef>
          </c:cat>
          <c:val>
            <c:numRef>
              <c:f>'Data om bilbränder'!$C$11:$C$37</c:f>
              <c:numCache>
                <c:formatCode>#,##0</c:formatCode>
                <c:ptCount val="27"/>
                <c:pt idx="0">
                  <c:v>3169</c:v>
                </c:pt>
                <c:pt idx="1">
                  <c:v>3169</c:v>
                </c:pt>
                <c:pt idx="2">
                  <c:v>2481</c:v>
                </c:pt>
                <c:pt idx="3">
                  <c:v>2531</c:v>
                </c:pt>
                <c:pt idx="4">
                  <c:v>2891</c:v>
                </c:pt>
                <c:pt idx="5">
                  <c:v>2634</c:v>
                </c:pt>
                <c:pt idx="6">
                  <c:v>2822</c:v>
                </c:pt>
                <c:pt idx="7">
                  <c:v>2629</c:v>
                </c:pt>
                <c:pt idx="8">
                  <c:v>2317</c:v>
                </c:pt>
                <c:pt idx="9">
                  <c:v>2923</c:v>
                </c:pt>
                <c:pt idx="10">
                  <c:v>2779</c:v>
                </c:pt>
                <c:pt idx="11">
                  <c:v>2231</c:v>
                </c:pt>
                <c:pt idx="12">
                  <c:v>2195</c:v>
                </c:pt>
                <c:pt idx="13">
                  <c:v>2038</c:v>
                </c:pt>
                <c:pt idx="14">
                  <c:v>1883</c:v>
                </c:pt>
                <c:pt idx="15">
                  <c:v>1929</c:v>
                </c:pt>
                <c:pt idx="16">
                  <c:v>4058</c:v>
                </c:pt>
                <c:pt idx="17">
                  <c:v>1974</c:v>
                </c:pt>
                <c:pt idx="18">
                  <c:v>1928</c:v>
                </c:pt>
                <c:pt idx="19">
                  <c:v>2105</c:v>
                </c:pt>
                <c:pt idx="20">
                  <c:v>2191</c:v>
                </c:pt>
                <c:pt idx="21">
                  <c:v>2165</c:v>
                </c:pt>
                <c:pt idx="22">
                  <c:v>2308</c:v>
                </c:pt>
                <c:pt idx="23">
                  <c:v>2072</c:v>
                </c:pt>
                <c:pt idx="24">
                  <c:v>2392</c:v>
                </c:pt>
                <c:pt idx="25">
                  <c:v>2148</c:v>
                </c:pt>
                <c:pt idx="26">
                  <c:v>2421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93-447E-8C6C-0FD1240D5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581869456"/>
        <c:axId val="1573324688"/>
      </c:barChart>
      <c:lineChart>
        <c:grouping val="standard"/>
        <c:varyColors val="0"/>
        <c:ser>
          <c:idx val="2"/>
          <c:order val="2"/>
          <c:tx>
            <c:v>Skadeersättning, Personbilar (avläses på höger axel)</c:v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'Data om bilbränder'!$A$11:$A$37</c:f>
              <c:strCache>
                <c:ptCount val="27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</c:strCache>
            </c:strRef>
          </c:cat>
          <c:val>
            <c:numRef>
              <c:f>'Data om bilbränder'!$E$11:$E$37</c:f>
              <c:numCache>
                <c:formatCode>#,##0</c:formatCode>
                <c:ptCount val="27"/>
                <c:pt idx="13">
                  <c:v>94262</c:v>
                </c:pt>
                <c:pt idx="14">
                  <c:v>125234</c:v>
                </c:pt>
                <c:pt idx="15">
                  <c:v>127446</c:v>
                </c:pt>
                <c:pt idx="16">
                  <c:v>140908</c:v>
                </c:pt>
                <c:pt idx="17">
                  <c:v>127664</c:v>
                </c:pt>
                <c:pt idx="18">
                  <c:v>162578</c:v>
                </c:pt>
                <c:pt idx="19">
                  <c:v>175351</c:v>
                </c:pt>
                <c:pt idx="20">
                  <c:v>169559</c:v>
                </c:pt>
                <c:pt idx="21">
                  <c:v>199062</c:v>
                </c:pt>
                <c:pt idx="22">
                  <c:v>166018</c:v>
                </c:pt>
                <c:pt idx="23">
                  <c:v>178319</c:v>
                </c:pt>
                <c:pt idx="24">
                  <c:v>156704</c:v>
                </c:pt>
                <c:pt idx="25">
                  <c:v>190578</c:v>
                </c:pt>
                <c:pt idx="26">
                  <c:v>228874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93-447E-8C6C-0FD1240D5E4A}"/>
            </c:ext>
          </c:extLst>
        </c:ser>
        <c:ser>
          <c:idx val="3"/>
          <c:order val="3"/>
          <c:tx>
            <c:v>Skadeersättning, Övriga fordon (avläses på höger axel)</c:v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'Data om bilbränder'!$A$11:$A$37</c:f>
              <c:strCache>
                <c:ptCount val="27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</c:strCache>
            </c:strRef>
          </c:cat>
          <c:val>
            <c:numRef>
              <c:f>'Data om bilbränder'!$F$11:$F$37</c:f>
              <c:numCache>
                <c:formatCode>#,##0</c:formatCode>
                <c:ptCount val="27"/>
                <c:pt idx="13">
                  <c:v>133906</c:v>
                </c:pt>
                <c:pt idx="14">
                  <c:v>156084</c:v>
                </c:pt>
                <c:pt idx="15">
                  <c:v>157460</c:v>
                </c:pt>
                <c:pt idx="16">
                  <c:v>156846</c:v>
                </c:pt>
                <c:pt idx="17">
                  <c:v>175476</c:v>
                </c:pt>
                <c:pt idx="18">
                  <c:v>191214</c:v>
                </c:pt>
                <c:pt idx="19">
                  <c:v>199990</c:v>
                </c:pt>
                <c:pt idx="20">
                  <c:v>189049</c:v>
                </c:pt>
                <c:pt idx="21">
                  <c:v>202410</c:v>
                </c:pt>
                <c:pt idx="22">
                  <c:v>244393</c:v>
                </c:pt>
                <c:pt idx="23">
                  <c:v>200351</c:v>
                </c:pt>
                <c:pt idx="24">
                  <c:v>226846</c:v>
                </c:pt>
                <c:pt idx="25">
                  <c:v>219713</c:v>
                </c:pt>
                <c:pt idx="26">
                  <c:v>221613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93-447E-8C6C-0FD1240D5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466816"/>
        <c:axId val="1597481376"/>
      </c:lineChart>
      <c:catAx>
        <c:axId val="158186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1573324688"/>
        <c:crosses val="autoZero"/>
        <c:auto val="1"/>
        <c:lblAlgn val="ctr"/>
        <c:lblOffset val="100"/>
        <c:tickLblSkip val="2"/>
        <c:noMultiLvlLbl val="0"/>
      </c:catAx>
      <c:valAx>
        <c:axId val="157332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1581869456"/>
        <c:crosses val="autoZero"/>
        <c:crossBetween val="between"/>
      </c:valAx>
      <c:valAx>
        <c:axId val="159748137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1597466816"/>
        <c:crosses val="max"/>
        <c:crossBetween val="between"/>
        <c:dispUnits>
          <c:builtInUnit val="thousands"/>
        </c:dispUnits>
      </c:valAx>
      <c:catAx>
        <c:axId val="1597466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974813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102149767841431E-3"/>
          <c:y val="0.81889610172758742"/>
          <c:w val="0.98097623940806833"/>
          <c:h val="0.168506320776645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6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16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16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16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16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17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tabSelected="1" zoomScale="11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51659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51659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51659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51659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51659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51659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88910" cy="6048782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88910" cy="6048782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tal%20anm&#228;lda%20skador%20och%20antal%20intr&#228;ffade%20skador%20osakade%20av%20brand%20och%20&#229;ska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al anmälda"/>
      <sheetName val="Antal inträffade"/>
      <sheetName val="Ant Anm vs Intr"/>
      <sheetName val="Diagram1"/>
      <sheetName val="Diagram2"/>
      <sheetName val="Skadebelopp"/>
      <sheetName val="Diagram3"/>
      <sheetName val="Medelskadekostnad"/>
      <sheetName val="Diagram4"/>
      <sheetName val="Bilbränder"/>
      <sheetName val="Diagram5"/>
    </sheetNames>
    <sheetDataSet>
      <sheetData sheetId="0"/>
      <sheetData sheetId="1"/>
      <sheetData sheetId="2"/>
      <sheetData sheetId="5">
        <row r="3">
          <cell r="A3" t="str">
            <v>1985</v>
          </cell>
          <cell r="Q3">
            <v>2.3987769999999999</v>
          </cell>
        </row>
        <row r="4">
          <cell r="A4" t="str">
            <v>1986</v>
          </cell>
          <cell r="Q4">
            <v>2.3289200000000001</v>
          </cell>
        </row>
        <row r="5">
          <cell r="A5" t="str">
            <v>1987</v>
          </cell>
          <cell r="Q5">
            <v>2.698124</v>
          </cell>
        </row>
        <row r="6">
          <cell r="A6" t="str">
            <v>1988</v>
          </cell>
          <cell r="Q6">
            <v>2.7372130000000001</v>
          </cell>
        </row>
        <row r="7">
          <cell r="A7" t="str">
            <v>1989</v>
          </cell>
          <cell r="Q7">
            <v>3.4512450000000001</v>
          </cell>
        </row>
        <row r="8">
          <cell r="A8" t="str">
            <v>1990</v>
          </cell>
          <cell r="Q8">
            <v>3.6594280000000001</v>
          </cell>
        </row>
        <row r="9">
          <cell r="A9" t="str">
            <v>1991</v>
          </cell>
          <cell r="Q9">
            <v>3.0669400000000002</v>
          </cell>
        </row>
        <row r="10">
          <cell r="A10" t="str">
            <v>1992</v>
          </cell>
          <cell r="Q10">
            <v>3.0163350000000002</v>
          </cell>
        </row>
        <row r="11">
          <cell r="A11" t="str">
            <v>1993</v>
          </cell>
          <cell r="Q11">
            <v>2.7968959999999998</v>
          </cell>
        </row>
        <row r="12">
          <cell r="A12" t="str">
            <v>1994</v>
          </cell>
          <cell r="Q12">
            <v>2.896995</v>
          </cell>
        </row>
        <row r="13">
          <cell r="A13" t="str">
            <v>1995</v>
          </cell>
          <cell r="Q13">
            <v>2.5971899999999999</v>
          </cell>
        </row>
        <row r="14">
          <cell r="A14" t="str">
            <v>1996</v>
          </cell>
          <cell r="Q14">
            <v>2.9580760000000001</v>
          </cell>
        </row>
        <row r="15">
          <cell r="A15" t="str">
            <v>1997</v>
          </cell>
          <cell r="Q15">
            <v>3.1401859999999999</v>
          </cell>
        </row>
        <row r="16">
          <cell r="A16" t="str">
            <v>1998</v>
          </cell>
          <cell r="Q16">
            <v>3.131767</v>
          </cell>
        </row>
        <row r="17">
          <cell r="A17" t="str">
            <v>1999</v>
          </cell>
          <cell r="Q17">
            <v>3.0231889999999999</v>
          </cell>
        </row>
        <row r="18">
          <cell r="A18" t="str">
            <v>2000</v>
          </cell>
          <cell r="Q18">
            <v>3.0522580000000001</v>
          </cell>
        </row>
        <row r="19">
          <cell r="A19" t="str">
            <v>2001</v>
          </cell>
          <cell r="Q19">
            <v>3.4494189999999998</v>
          </cell>
        </row>
        <row r="20">
          <cell r="A20" t="str">
            <v>2002</v>
          </cell>
          <cell r="Q20">
            <v>3.726988</v>
          </cell>
        </row>
        <row r="21">
          <cell r="A21" t="str">
            <v>2003</v>
          </cell>
          <cell r="Q21">
            <v>3.8615379999999999</v>
          </cell>
        </row>
        <row r="22">
          <cell r="A22" t="str">
            <v>2004</v>
          </cell>
          <cell r="Q22">
            <v>3.2975599999999998</v>
          </cell>
        </row>
        <row r="23">
          <cell r="A23" t="str">
            <v>2005</v>
          </cell>
          <cell r="Q23">
            <v>3.9570859999999999</v>
          </cell>
        </row>
        <row r="24">
          <cell r="A24" t="str">
            <v>2006</v>
          </cell>
          <cell r="Q24">
            <v>4.0394480000000001</v>
          </cell>
        </row>
        <row r="25">
          <cell r="A25" t="str">
            <v>2007</v>
          </cell>
          <cell r="Q25">
            <v>5.0218119999999997</v>
          </cell>
        </row>
        <row r="26">
          <cell r="A26" t="str">
            <v>2008</v>
          </cell>
          <cell r="Q26">
            <v>4.9152509999999996</v>
          </cell>
        </row>
        <row r="27">
          <cell r="A27" t="str">
            <v>2009</v>
          </cell>
          <cell r="Q27">
            <v>5.108638</v>
          </cell>
        </row>
        <row r="28">
          <cell r="A28" t="str">
            <v>2010</v>
          </cell>
          <cell r="Q28">
            <v>5.1381829999999997</v>
          </cell>
        </row>
        <row r="29">
          <cell r="A29" t="str">
            <v>2011</v>
          </cell>
          <cell r="Q29">
            <v>5.0499790000000004</v>
          </cell>
        </row>
        <row r="30">
          <cell r="A30" t="str">
            <v>2012</v>
          </cell>
          <cell r="Q30">
            <v>5.122503</v>
          </cell>
        </row>
        <row r="31">
          <cell r="A31" t="str">
            <v>2013</v>
          </cell>
          <cell r="Q31">
            <v>5.6568370000000003</v>
          </cell>
        </row>
        <row r="32">
          <cell r="A32" t="str">
            <v>2014</v>
          </cell>
          <cell r="Q32">
            <v>5.2091390000000004</v>
          </cell>
        </row>
        <row r="33">
          <cell r="A33" t="str">
            <v>2015</v>
          </cell>
          <cell r="Q33">
            <v>4.3812990000000003</v>
          </cell>
        </row>
        <row r="34">
          <cell r="A34" t="str">
            <v>2016</v>
          </cell>
          <cell r="Q34">
            <v>5.0633999999999997</v>
          </cell>
        </row>
        <row r="35">
          <cell r="A35" t="str">
            <v>2017</v>
          </cell>
          <cell r="Q35">
            <v>5.9575430000000003</v>
          </cell>
        </row>
      </sheetData>
      <sheetData sheetId="7"/>
      <sheetData sheetId="9"/>
    </sheetDataSet>
  </externalBook>
</externalLink>
</file>

<file path=xl/theme/theme1.xml><?xml version="1.0" encoding="utf-8"?>
<a:theme xmlns:a="http://schemas.openxmlformats.org/drawingml/2006/main" name="Office-tema">
  <a:themeElements>
    <a:clrScheme name="Svensk Försäkring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6679BB"/>
      </a:accent1>
      <a:accent2>
        <a:srgbClr val="FFD478"/>
      </a:accent2>
      <a:accent3>
        <a:srgbClr val="E93E84"/>
      </a:accent3>
      <a:accent4>
        <a:srgbClr val="C6DE89"/>
      </a:accent4>
      <a:accent5>
        <a:srgbClr val="BBC6E5"/>
      </a:accent5>
      <a:accent6>
        <a:srgbClr val="F494BC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>
      <selection activeCell="R1" sqref="R1:R1048576"/>
    </sheetView>
  </sheetViews>
  <sheetFormatPr defaultRowHeight="12.75" x14ac:dyDescent="0.2"/>
  <cols>
    <col min="1" max="1" width="5.42578125" style="15" bestFit="1" customWidth="1"/>
    <col min="2" max="2" width="14.140625" style="15" bestFit="1" customWidth="1"/>
    <col min="3" max="3" width="27" style="15" bestFit="1" customWidth="1"/>
    <col min="4" max="4" width="15.28515625" style="15" customWidth="1"/>
    <col min="5" max="5" width="9.140625" style="15"/>
    <col min="6" max="6" width="14.140625" style="15" bestFit="1" customWidth="1"/>
    <col min="7" max="7" width="27" style="15" bestFit="1" customWidth="1"/>
    <col min="8" max="11" width="9.140625" style="15"/>
    <col min="12" max="12" width="20.5703125" style="15" bestFit="1" customWidth="1"/>
    <col min="13" max="13" width="16.28515625" style="15" bestFit="1" customWidth="1"/>
    <col min="14" max="14" width="25.85546875" style="15" bestFit="1" customWidth="1"/>
    <col min="15" max="15" width="45.85546875" style="15" customWidth="1"/>
    <col min="16" max="16" width="54.5703125" style="15" customWidth="1"/>
    <col min="17" max="17" width="9.140625" style="15"/>
    <col min="18" max="18" width="9.28515625" style="15" bestFit="1" customWidth="1"/>
    <col min="19" max="16384" width="9.140625" style="15"/>
  </cols>
  <sheetData>
    <row r="1" spans="1:18" x14ac:dyDescent="0.2">
      <c r="A1" s="15" t="s">
        <v>0</v>
      </c>
      <c r="E1" s="15" t="s">
        <v>31</v>
      </c>
      <c r="K1" s="15" t="s">
        <v>1</v>
      </c>
    </row>
    <row r="3" spans="1:18" x14ac:dyDescent="0.2">
      <c r="A3" s="15" t="s">
        <v>2</v>
      </c>
      <c r="B3" s="15" t="s">
        <v>3</v>
      </c>
      <c r="C3" s="15" t="s">
        <v>4</v>
      </c>
      <c r="E3" s="15" t="s">
        <v>2</v>
      </c>
      <c r="F3" s="15" t="s">
        <v>3</v>
      </c>
      <c r="G3" s="15" t="s">
        <v>4</v>
      </c>
      <c r="K3" s="15" t="s">
        <v>2</v>
      </c>
      <c r="L3" s="15" t="s">
        <v>5</v>
      </c>
      <c r="M3" s="15" t="s">
        <v>6</v>
      </c>
      <c r="N3" s="15" t="s">
        <v>7</v>
      </c>
      <c r="O3" s="15" t="s">
        <v>8</v>
      </c>
      <c r="P3" s="15" t="s">
        <v>9</v>
      </c>
    </row>
    <row r="4" spans="1:18" x14ac:dyDescent="0.2">
      <c r="A4" s="15" t="s">
        <v>10</v>
      </c>
      <c r="B4" s="16">
        <v>11134</v>
      </c>
      <c r="C4" s="17">
        <v>1.2585628961551094</v>
      </c>
      <c r="D4" s="17"/>
      <c r="E4" s="15" t="s">
        <v>10</v>
      </c>
      <c r="F4" s="16">
        <v>10813</v>
      </c>
      <c r="G4" s="17">
        <v>1.222277761462655</v>
      </c>
      <c r="K4" s="18" t="s">
        <v>10</v>
      </c>
      <c r="L4" s="15">
        <v>91361</v>
      </c>
      <c r="M4" s="16">
        <v>11134</v>
      </c>
      <c r="N4" s="16">
        <v>10813</v>
      </c>
      <c r="O4" s="20">
        <f>M4/$L4</f>
        <v>0.12186819321154541</v>
      </c>
      <c r="P4" s="20">
        <f>N4/$L4</f>
        <v>0.11835465899015991</v>
      </c>
      <c r="R4" s="19"/>
    </row>
    <row r="5" spans="1:18" x14ac:dyDescent="0.2">
      <c r="A5" s="15" t="s">
        <v>11</v>
      </c>
      <c r="B5" s="16">
        <v>11174</v>
      </c>
      <c r="C5" s="17">
        <v>1.2609708640573201</v>
      </c>
      <c r="D5" s="17"/>
      <c r="E5" s="15" t="s">
        <v>11</v>
      </c>
      <c r="F5" s="16">
        <v>14351</v>
      </c>
      <c r="G5" s="17">
        <v>1.6194910390269015</v>
      </c>
      <c r="K5" s="18" t="s">
        <v>11</v>
      </c>
      <c r="L5" s="15">
        <v>103710</v>
      </c>
      <c r="M5" s="16">
        <v>11174</v>
      </c>
      <c r="N5" s="16">
        <v>14351</v>
      </c>
      <c r="O5" s="20">
        <f t="shared" ref="O5:P23" si="0">M5/$L5</f>
        <v>0.10774274419053129</v>
      </c>
      <c r="P5" s="20">
        <f t="shared" si="0"/>
        <v>0.13837624144248384</v>
      </c>
      <c r="R5" s="19"/>
    </row>
    <row r="6" spans="1:18" x14ac:dyDescent="0.2">
      <c r="A6" s="15" t="s">
        <v>12</v>
      </c>
      <c r="B6" s="16">
        <v>10826</v>
      </c>
      <c r="C6" s="17">
        <v>1.2187609481343253</v>
      </c>
      <c r="D6" s="17"/>
      <c r="E6" s="15" t="s">
        <v>12</v>
      </c>
      <c r="F6" s="16">
        <v>14526</v>
      </c>
      <c r="G6" s="17">
        <v>1.6352966499722159</v>
      </c>
      <c r="K6" s="18" t="s">
        <v>12</v>
      </c>
      <c r="L6" s="15">
        <v>100821</v>
      </c>
      <c r="M6" s="16">
        <v>10826</v>
      </c>
      <c r="N6" s="16">
        <v>14526</v>
      </c>
      <c r="O6" s="20">
        <f t="shared" si="0"/>
        <v>0.10737842314597157</v>
      </c>
      <c r="P6" s="20">
        <f t="shared" si="0"/>
        <v>0.14407712678906182</v>
      </c>
      <c r="R6" s="19"/>
    </row>
    <row r="7" spans="1:18" x14ac:dyDescent="0.2">
      <c r="A7" s="15" t="s">
        <v>13</v>
      </c>
      <c r="B7" s="16">
        <v>10980</v>
      </c>
      <c r="C7" s="17">
        <v>1.23244384860112</v>
      </c>
      <c r="D7" s="17"/>
      <c r="E7" s="15" t="s">
        <v>13</v>
      </c>
      <c r="F7" s="16">
        <v>14701</v>
      </c>
      <c r="G7" s="17">
        <v>1.6501053750714998</v>
      </c>
      <c r="K7" s="18" t="s">
        <v>13</v>
      </c>
      <c r="L7" s="15">
        <v>105325</v>
      </c>
      <c r="M7" s="16">
        <v>10980</v>
      </c>
      <c r="N7" s="16">
        <v>14701</v>
      </c>
      <c r="O7" s="20">
        <f t="shared" si="0"/>
        <v>0.10424875385710895</v>
      </c>
      <c r="P7" s="20">
        <f t="shared" si="0"/>
        <v>0.13957749821979587</v>
      </c>
      <c r="R7" s="19"/>
    </row>
    <row r="8" spans="1:18" x14ac:dyDescent="0.2">
      <c r="A8" s="15" t="s">
        <v>14</v>
      </c>
      <c r="B8" s="16">
        <v>10714</v>
      </c>
      <c r="C8" s="17">
        <v>1.2000176519303662</v>
      </c>
      <c r="D8" s="17"/>
      <c r="E8" s="15" t="s">
        <v>14</v>
      </c>
      <c r="F8" s="16">
        <v>16211</v>
      </c>
      <c r="G8" s="17">
        <v>1.8157071266980742</v>
      </c>
      <c r="K8" s="18" t="s">
        <v>14</v>
      </c>
      <c r="L8" s="15">
        <v>109335</v>
      </c>
      <c r="M8" s="16">
        <v>10714</v>
      </c>
      <c r="N8" s="16">
        <v>16211</v>
      </c>
      <c r="O8" s="20">
        <f t="shared" si="0"/>
        <v>9.7992408652307128E-2</v>
      </c>
      <c r="P8" s="20">
        <f t="shared" si="0"/>
        <v>0.14826908126400512</v>
      </c>
      <c r="R8" s="19"/>
    </row>
    <row r="9" spans="1:18" x14ac:dyDescent="0.2">
      <c r="A9" s="15" t="s">
        <v>15</v>
      </c>
      <c r="B9" s="16">
        <v>11047</v>
      </c>
      <c r="C9" s="17">
        <v>1.2307716304186764</v>
      </c>
      <c r="D9" s="17"/>
      <c r="E9" s="15" t="s">
        <v>15</v>
      </c>
      <c r="F9" s="16">
        <v>18024</v>
      </c>
      <c r="G9" s="17">
        <v>2.0080952174043833</v>
      </c>
      <c r="K9" s="18" t="s">
        <v>15</v>
      </c>
      <c r="L9" s="15">
        <v>109326</v>
      </c>
      <c r="M9" s="16">
        <v>11047</v>
      </c>
      <c r="N9" s="16">
        <v>18024</v>
      </c>
      <c r="O9" s="20">
        <f t="shared" si="0"/>
        <v>0.10104641164956187</v>
      </c>
      <c r="P9" s="20">
        <f t="shared" si="0"/>
        <v>0.16486471653586521</v>
      </c>
      <c r="R9" s="19"/>
    </row>
    <row r="10" spans="1:18" x14ac:dyDescent="0.2">
      <c r="A10" s="15" t="s">
        <v>16</v>
      </c>
      <c r="B10" s="16">
        <v>9684</v>
      </c>
      <c r="C10" s="17">
        <v>1.074639744891799</v>
      </c>
      <c r="D10" s="17"/>
      <c r="E10" s="15" t="s">
        <v>16</v>
      </c>
      <c r="F10" s="16">
        <v>14916</v>
      </c>
      <c r="G10" s="17">
        <v>1.6552381696412719</v>
      </c>
      <c r="K10" s="18" t="s">
        <v>16</v>
      </c>
      <c r="L10" s="15">
        <v>99466</v>
      </c>
      <c r="M10" s="16">
        <v>9684</v>
      </c>
      <c r="N10" s="16">
        <v>14916</v>
      </c>
      <c r="O10" s="20">
        <f t="shared" si="0"/>
        <v>9.7359901876017937E-2</v>
      </c>
      <c r="P10" s="20">
        <f t="shared" si="0"/>
        <v>0.14996079062192105</v>
      </c>
      <c r="R10" s="19"/>
    </row>
    <row r="11" spans="1:18" x14ac:dyDescent="0.2">
      <c r="A11" s="15" t="s">
        <v>17</v>
      </c>
      <c r="B11" s="16">
        <v>10323</v>
      </c>
      <c r="C11" s="17">
        <v>1.1409463919877558</v>
      </c>
      <c r="D11" s="17"/>
      <c r="E11" s="15" t="s">
        <v>17</v>
      </c>
      <c r="F11" s="16">
        <v>15723</v>
      </c>
      <c r="G11" s="17">
        <v>1.7377797269421176</v>
      </c>
      <c r="K11" s="18" t="s">
        <v>17</v>
      </c>
      <c r="L11" s="15">
        <v>103251</v>
      </c>
      <c r="M11" s="16">
        <v>10323</v>
      </c>
      <c r="N11" s="16">
        <v>15723</v>
      </c>
      <c r="O11" s="20">
        <f t="shared" si="0"/>
        <v>9.9979661213934978E-2</v>
      </c>
      <c r="P11" s="20">
        <f t="shared" si="0"/>
        <v>0.15227939680971614</v>
      </c>
      <c r="R11" s="19"/>
    </row>
    <row r="12" spans="1:18" x14ac:dyDescent="0.2">
      <c r="A12" s="15" t="s">
        <v>18</v>
      </c>
      <c r="B12" s="16">
        <v>10500</v>
      </c>
      <c r="C12" s="17">
        <v>1.1521676608044742</v>
      </c>
      <c r="D12" s="17"/>
      <c r="E12" s="15" t="s">
        <v>18</v>
      </c>
      <c r="F12" s="16">
        <v>16587</v>
      </c>
      <c r="G12" s="17">
        <v>1.8200957133108393</v>
      </c>
      <c r="K12" s="18" t="s">
        <v>18</v>
      </c>
      <c r="L12" s="15">
        <v>106142</v>
      </c>
      <c r="M12" s="16">
        <v>10500</v>
      </c>
      <c r="N12" s="16">
        <v>16587</v>
      </c>
      <c r="O12" s="20">
        <f t="shared" si="0"/>
        <v>9.8924082832432023E-2</v>
      </c>
      <c r="P12" s="20">
        <f t="shared" si="0"/>
        <v>0.15627178685157619</v>
      </c>
      <c r="R12" s="19"/>
    </row>
    <row r="13" spans="1:18" x14ac:dyDescent="0.2">
      <c r="A13" s="15" t="s">
        <v>19</v>
      </c>
      <c r="B13" s="16">
        <v>11110</v>
      </c>
      <c r="C13" s="17">
        <v>1.209853895168719</v>
      </c>
      <c r="D13" s="17"/>
      <c r="E13" s="15" t="s">
        <v>19</v>
      </c>
      <c r="F13" s="16">
        <v>16070</v>
      </c>
      <c r="G13" s="17">
        <v>1.7499866872512435</v>
      </c>
      <c r="K13" s="18" t="s">
        <v>19</v>
      </c>
      <c r="L13" s="15">
        <v>110780</v>
      </c>
      <c r="M13" s="16">
        <v>11110</v>
      </c>
      <c r="N13" s="16">
        <v>16070</v>
      </c>
      <c r="O13" s="20">
        <f t="shared" si="0"/>
        <v>0.1002888608051995</v>
      </c>
      <c r="P13" s="20">
        <f t="shared" si="0"/>
        <v>0.14506228561112114</v>
      </c>
      <c r="R13" s="19"/>
    </row>
    <row r="14" spans="1:18" x14ac:dyDescent="0.2">
      <c r="A14" s="15" t="s">
        <v>20</v>
      </c>
      <c r="B14" s="16">
        <v>10886</v>
      </c>
      <c r="C14" s="17">
        <v>1.1760578984344472</v>
      </c>
      <c r="D14" s="17"/>
      <c r="E14" s="15" t="s">
        <v>20</v>
      </c>
      <c r="F14" s="16">
        <v>17785</v>
      </c>
      <c r="G14" s="17">
        <v>1.9213843214823298</v>
      </c>
      <c r="K14" s="18" t="s">
        <v>20</v>
      </c>
      <c r="L14" s="15">
        <v>110993</v>
      </c>
      <c r="M14" s="16">
        <v>10886</v>
      </c>
      <c r="N14" s="16">
        <v>17785</v>
      </c>
      <c r="O14" s="20">
        <f t="shared" si="0"/>
        <v>9.8078257187390203E-2</v>
      </c>
      <c r="P14" s="20">
        <f t="shared" si="0"/>
        <v>0.16023533015595579</v>
      </c>
      <c r="R14" s="19"/>
    </row>
    <row r="15" spans="1:18" x14ac:dyDescent="0.2">
      <c r="A15" s="15" t="s">
        <v>21</v>
      </c>
      <c r="B15" s="16">
        <v>11078</v>
      </c>
      <c r="C15" s="17">
        <v>1.1859947699750404</v>
      </c>
      <c r="D15" s="17"/>
      <c r="E15" s="15" t="s">
        <v>21</v>
      </c>
      <c r="F15" s="16">
        <v>16361</v>
      </c>
      <c r="G15" s="17">
        <v>1.7515851626251702</v>
      </c>
      <c r="K15" s="18" t="s">
        <v>21</v>
      </c>
      <c r="L15" s="15">
        <v>111349</v>
      </c>
      <c r="M15" s="16">
        <v>11078</v>
      </c>
      <c r="N15" s="16">
        <v>16361</v>
      </c>
      <c r="O15" s="20">
        <f t="shared" si="0"/>
        <v>9.9488994063709604E-2</v>
      </c>
      <c r="P15" s="20">
        <f t="shared" si="0"/>
        <v>0.14693441342086594</v>
      </c>
      <c r="R15" s="19"/>
    </row>
    <row r="16" spans="1:18" x14ac:dyDescent="0.2">
      <c r="A16" s="15" t="s">
        <v>22</v>
      </c>
      <c r="B16" s="16">
        <v>11246</v>
      </c>
      <c r="C16" s="17">
        <v>1.1944045872952993</v>
      </c>
      <c r="D16" s="17"/>
      <c r="E16" s="15" t="s">
        <v>22</v>
      </c>
      <c r="F16" s="16">
        <v>13299</v>
      </c>
      <c r="G16" s="17">
        <v>1.4124476797474821</v>
      </c>
      <c r="K16" s="18" t="s">
        <v>22</v>
      </c>
      <c r="L16" s="15">
        <v>114687</v>
      </c>
      <c r="M16" s="16">
        <v>11246</v>
      </c>
      <c r="N16" s="16">
        <v>13299</v>
      </c>
      <c r="O16" s="20">
        <f t="shared" si="0"/>
        <v>9.8058193169234531E-2</v>
      </c>
      <c r="P16" s="20">
        <f t="shared" si="0"/>
        <v>0.11595908864997777</v>
      </c>
      <c r="R16" s="19"/>
    </row>
    <row r="17" spans="1:18" x14ac:dyDescent="0.2">
      <c r="A17" s="15" t="s">
        <v>23</v>
      </c>
      <c r="B17" s="16">
        <v>10240</v>
      </c>
      <c r="C17" s="17">
        <v>1.0798435703171672</v>
      </c>
      <c r="D17" s="17"/>
      <c r="E17" s="15" t="s">
        <v>23</v>
      </c>
      <c r="F17" s="16">
        <v>14494</v>
      </c>
      <c r="G17" s="17">
        <v>1.5284426472829122</v>
      </c>
      <c r="K17" s="18" t="s">
        <v>23</v>
      </c>
      <c r="L17" s="15">
        <v>111747</v>
      </c>
      <c r="M17" s="16">
        <v>10240</v>
      </c>
      <c r="N17" s="16">
        <v>14494</v>
      </c>
      <c r="O17" s="20">
        <f t="shared" si="0"/>
        <v>9.1635569634979014E-2</v>
      </c>
      <c r="P17" s="20">
        <f t="shared" si="0"/>
        <v>0.12970370569232284</v>
      </c>
      <c r="R17" s="19"/>
    </row>
    <row r="18" spans="1:18" x14ac:dyDescent="0.2">
      <c r="A18" s="15" t="s">
        <v>24</v>
      </c>
      <c r="B18" s="16">
        <v>10394</v>
      </c>
      <c r="C18" s="17">
        <v>1.0877057748553693</v>
      </c>
      <c r="D18" s="17"/>
      <c r="E18" s="15" t="s">
        <v>24</v>
      </c>
      <c r="F18" s="16">
        <v>12204</v>
      </c>
      <c r="G18" s="17">
        <v>1.2771176906229484</v>
      </c>
      <c r="K18" s="18" t="s">
        <v>24</v>
      </c>
      <c r="L18" s="15">
        <v>112977</v>
      </c>
      <c r="M18" s="16">
        <v>10394</v>
      </c>
      <c r="N18" s="16">
        <v>12204</v>
      </c>
      <c r="O18" s="20">
        <f t="shared" si="0"/>
        <v>9.2001026757658644E-2</v>
      </c>
      <c r="P18" s="20">
        <f t="shared" si="0"/>
        <v>0.10802198677606946</v>
      </c>
      <c r="R18" s="19"/>
    </row>
    <row r="19" spans="1:18" x14ac:dyDescent="0.2">
      <c r="A19" s="15" t="s">
        <v>25</v>
      </c>
      <c r="B19" s="16">
        <v>10165</v>
      </c>
      <c r="C19" s="17">
        <v>1.0539288060464098</v>
      </c>
      <c r="D19" s="17"/>
      <c r="E19" s="15" t="s">
        <v>25</v>
      </c>
      <c r="F19" s="16">
        <v>15115</v>
      </c>
      <c r="G19" s="17">
        <v>1.5671553274364471</v>
      </c>
      <c r="K19" s="18" t="s">
        <v>25</v>
      </c>
      <c r="L19" s="15">
        <v>116259</v>
      </c>
      <c r="M19" s="16">
        <v>10165</v>
      </c>
      <c r="N19" s="16">
        <v>15115</v>
      </c>
      <c r="O19" s="20">
        <f t="shared" si="0"/>
        <v>8.7434091124128019E-2</v>
      </c>
      <c r="P19" s="20">
        <f t="shared" si="0"/>
        <v>0.13001143997453959</v>
      </c>
      <c r="R19" s="19"/>
    </row>
    <row r="20" spans="1:18" x14ac:dyDescent="0.2">
      <c r="A20" s="15" t="s">
        <v>26</v>
      </c>
      <c r="B20" s="16">
        <v>9650</v>
      </c>
      <c r="C20" s="17">
        <v>0.99001216227376554</v>
      </c>
      <c r="D20" s="17"/>
      <c r="E20" s="15" t="s">
        <v>26</v>
      </c>
      <c r="F20" s="16">
        <v>14541</v>
      </c>
      <c r="G20" s="17">
        <v>1.4917893110489975</v>
      </c>
      <c r="K20" s="18" t="s">
        <v>26</v>
      </c>
      <c r="L20" s="15">
        <v>117758</v>
      </c>
      <c r="M20" s="16">
        <v>9650</v>
      </c>
      <c r="N20" s="16">
        <v>14541</v>
      </c>
      <c r="O20" s="20">
        <f t="shared" si="0"/>
        <v>8.1947723296930994E-2</v>
      </c>
      <c r="P20" s="20">
        <f t="shared" si="0"/>
        <v>0.1234820564207952</v>
      </c>
      <c r="R20" s="19"/>
    </row>
    <row r="21" spans="1:18" x14ac:dyDescent="0.2">
      <c r="A21" s="15" t="s">
        <v>27</v>
      </c>
      <c r="B21" s="16">
        <v>9469</v>
      </c>
      <c r="C21" s="17">
        <v>0.96122055215212809</v>
      </c>
      <c r="D21" s="17"/>
      <c r="E21" s="15" t="s">
        <v>27</v>
      </c>
      <c r="F21" s="16">
        <v>13257</v>
      </c>
      <c r="G21" s="17">
        <v>1.3457493779576262</v>
      </c>
      <c r="K21" s="18" t="s">
        <v>27</v>
      </c>
      <c r="L21" s="15">
        <v>123141</v>
      </c>
      <c r="M21" s="16">
        <v>9469</v>
      </c>
      <c r="N21" s="16">
        <v>13257</v>
      </c>
      <c r="O21" s="20">
        <f t="shared" si="0"/>
        <v>7.689559123281442E-2</v>
      </c>
      <c r="P21" s="20">
        <f t="shared" si="0"/>
        <v>0.10765707603478938</v>
      </c>
      <c r="R21" s="19"/>
    </row>
    <row r="22" spans="1:18" x14ac:dyDescent="0.2">
      <c r="A22" s="15" t="s">
        <v>28</v>
      </c>
      <c r="B22" s="16">
        <v>10502</v>
      </c>
      <c r="C22" s="17">
        <v>1.0507092787874281</v>
      </c>
      <c r="D22" s="17"/>
      <c r="E22" s="15" t="s">
        <v>28</v>
      </c>
      <c r="F22" s="16">
        <v>17383</v>
      </c>
      <c r="G22" s="17">
        <v>1.7391429625939694</v>
      </c>
      <c r="K22" s="18" t="s">
        <v>28</v>
      </c>
      <c r="L22" s="15">
        <v>128351</v>
      </c>
      <c r="M22" s="16">
        <v>10502</v>
      </c>
      <c r="N22" s="16">
        <v>17383</v>
      </c>
      <c r="O22" s="20">
        <f t="shared" si="0"/>
        <v>8.1822502356818413E-2</v>
      </c>
      <c r="P22" s="20">
        <f t="shared" si="0"/>
        <v>0.1354333039867239</v>
      </c>
      <c r="R22" s="19"/>
    </row>
    <row r="23" spans="1:18" x14ac:dyDescent="0.2">
      <c r="A23" s="15" t="s">
        <v>29</v>
      </c>
      <c r="B23" s="16">
        <v>10612</v>
      </c>
      <c r="C23" s="17">
        <v>1.048591525775767</v>
      </c>
      <c r="D23" s="17"/>
      <c r="E23" s="15" t="s">
        <v>29</v>
      </c>
      <c r="F23" s="16">
        <v>17113</v>
      </c>
      <c r="G23" s="17">
        <v>1.6909674689597343</v>
      </c>
      <c r="K23" s="18" t="s">
        <v>29</v>
      </c>
      <c r="L23" s="15">
        <v>127445</v>
      </c>
      <c r="M23" s="16">
        <v>10612</v>
      </c>
      <c r="N23" s="16">
        <v>17113</v>
      </c>
      <c r="O23" s="20">
        <f t="shared" si="0"/>
        <v>8.3267291772921651E-2</v>
      </c>
      <c r="P23" s="20">
        <f t="shared" si="0"/>
        <v>0.13427753148416965</v>
      </c>
      <c r="R23" s="19"/>
    </row>
    <row r="25" spans="1:18" x14ac:dyDescent="0.2">
      <c r="A25" s="15" t="s">
        <v>30</v>
      </c>
      <c r="E25" s="15" t="s">
        <v>30</v>
      </c>
      <c r="K25" s="15" t="s">
        <v>30</v>
      </c>
    </row>
    <row r="29" spans="1:18" x14ac:dyDescent="0.2">
      <c r="B29" s="16"/>
      <c r="C29" s="17"/>
      <c r="D29" s="17"/>
    </row>
    <row r="30" spans="1:18" x14ac:dyDescent="0.2">
      <c r="B30" s="16"/>
      <c r="C30" s="17"/>
      <c r="D30" s="17"/>
    </row>
    <row r="31" spans="1:18" x14ac:dyDescent="0.2">
      <c r="B31" s="16"/>
      <c r="C31" s="17"/>
      <c r="D31" s="17"/>
    </row>
    <row r="32" spans="1:18" x14ac:dyDescent="0.2">
      <c r="B32" s="16"/>
      <c r="C32" s="17"/>
      <c r="D32" s="17"/>
    </row>
    <row r="33" spans="2:13" x14ac:dyDescent="0.2">
      <c r="B33" s="16"/>
      <c r="C33" s="17"/>
      <c r="D33" s="17"/>
    </row>
    <row r="34" spans="2:13" x14ac:dyDescent="0.2">
      <c r="B34" s="16"/>
      <c r="C34" s="17"/>
      <c r="D34" s="17"/>
    </row>
    <row r="35" spans="2:13" x14ac:dyDescent="0.2">
      <c r="B35" s="16"/>
      <c r="C35" s="17"/>
      <c r="D35" s="17"/>
    </row>
    <row r="36" spans="2:13" x14ac:dyDescent="0.2">
      <c r="B36" s="16"/>
      <c r="C36" s="17"/>
      <c r="D36" s="17"/>
    </row>
    <row r="37" spans="2:13" x14ac:dyDescent="0.2">
      <c r="B37" s="16"/>
      <c r="C37" s="17"/>
      <c r="D37" s="17"/>
    </row>
    <row r="38" spans="2:13" x14ac:dyDescent="0.2">
      <c r="B38" s="16"/>
      <c r="C38" s="17"/>
      <c r="D38" s="17"/>
    </row>
    <row r="39" spans="2:13" x14ac:dyDescent="0.2">
      <c r="B39" s="16"/>
      <c r="C39" s="17"/>
      <c r="D39" s="17"/>
    </row>
    <row r="40" spans="2:13" x14ac:dyDescent="0.2">
      <c r="B40" s="16"/>
      <c r="C40" s="17"/>
      <c r="D40" s="17"/>
    </row>
    <row r="41" spans="2:13" x14ac:dyDescent="0.2">
      <c r="B41" s="16"/>
      <c r="C41" s="17"/>
      <c r="D41" s="17"/>
    </row>
    <row r="42" spans="2:13" x14ac:dyDescent="0.2">
      <c r="B42" s="16"/>
      <c r="C42" s="17"/>
      <c r="D42" s="17"/>
    </row>
    <row r="43" spans="2:13" x14ac:dyDescent="0.2">
      <c r="B43" s="16"/>
      <c r="C43" s="17"/>
      <c r="D43" s="17"/>
      <c r="M43" s="16"/>
    </row>
    <row r="44" spans="2:13" x14ac:dyDescent="0.2">
      <c r="B44" s="16"/>
      <c r="C44" s="17"/>
      <c r="D44" s="17"/>
      <c r="M44" s="16"/>
    </row>
    <row r="45" spans="2:13" x14ac:dyDescent="0.2">
      <c r="B45" s="16"/>
      <c r="C45" s="17"/>
      <c r="D45" s="17"/>
      <c r="M45" s="16"/>
    </row>
    <row r="46" spans="2:13" x14ac:dyDescent="0.2">
      <c r="B46" s="16"/>
      <c r="C46" s="17"/>
      <c r="D46" s="17"/>
      <c r="M46" s="16"/>
    </row>
    <row r="47" spans="2:13" x14ac:dyDescent="0.2">
      <c r="B47" s="16"/>
      <c r="C47" s="17"/>
      <c r="D47" s="17"/>
      <c r="M47" s="16"/>
    </row>
    <row r="48" spans="2:13" x14ac:dyDescent="0.2">
      <c r="B48" s="16"/>
      <c r="C48" s="17"/>
      <c r="D48" s="17"/>
      <c r="M48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39" sqref="A39"/>
    </sheetView>
  </sheetViews>
  <sheetFormatPr defaultRowHeight="12.75" x14ac:dyDescent="0.2"/>
  <cols>
    <col min="1" max="1" width="5.5703125" style="2" bestFit="1" customWidth="1"/>
    <col min="2" max="16384" width="9.140625" style="2"/>
  </cols>
  <sheetData>
    <row r="1" spans="1:7" x14ac:dyDescent="0.2">
      <c r="A1" s="2" t="s">
        <v>73</v>
      </c>
    </row>
    <row r="3" spans="1:7" ht="15" x14ac:dyDescent="0.25">
      <c r="B3" s="22" t="s">
        <v>55</v>
      </c>
      <c r="C3" s="23"/>
      <c r="D3" s="23"/>
      <c r="E3" s="23"/>
      <c r="G3" s="2" t="s">
        <v>74</v>
      </c>
    </row>
    <row r="4" spans="1:7" x14ac:dyDescent="0.2">
      <c r="A4" s="2" t="s">
        <v>2</v>
      </c>
      <c r="B4" s="2" t="s">
        <v>34</v>
      </c>
      <c r="C4" s="2" t="s">
        <v>35</v>
      </c>
      <c r="D4" s="2" t="s">
        <v>36</v>
      </c>
      <c r="E4" s="2" t="s">
        <v>53</v>
      </c>
      <c r="G4" s="2" t="s">
        <v>72</v>
      </c>
    </row>
    <row r="5" spans="1:7" x14ac:dyDescent="0.2">
      <c r="A5" s="4" t="s">
        <v>37</v>
      </c>
      <c r="B5" s="3">
        <v>22232</v>
      </c>
      <c r="C5" s="3"/>
      <c r="D5" s="3">
        <v>12709</v>
      </c>
      <c r="E5" s="3">
        <v>34941</v>
      </c>
      <c r="F5" s="3"/>
      <c r="G5" s="21">
        <v>2.3987769999999999</v>
      </c>
    </row>
    <row r="6" spans="1:7" x14ac:dyDescent="0.2">
      <c r="A6" s="4" t="s">
        <v>38</v>
      </c>
      <c r="B6" s="3">
        <v>22498</v>
      </c>
      <c r="C6" s="3"/>
      <c r="D6" s="3">
        <v>13463</v>
      </c>
      <c r="E6" s="3">
        <v>35961</v>
      </c>
      <c r="F6" s="3"/>
      <c r="G6" s="21">
        <v>2.3289200000000001</v>
      </c>
    </row>
    <row r="7" spans="1:7" x14ac:dyDescent="0.2">
      <c r="A7" s="4" t="s">
        <v>39</v>
      </c>
      <c r="B7" s="3">
        <v>23177</v>
      </c>
      <c r="C7" s="3"/>
      <c r="D7" s="3">
        <v>12769</v>
      </c>
      <c r="E7" s="3">
        <v>35946</v>
      </c>
      <c r="F7" s="3"/>
      <c r="G7" s="21">
        <v>2.698124</v>
      </c>
    </row>
    <row r="8" spans="1:7" x14ac:dyDescent="0.2">
      <c r="A8" s="4" t="s">
        <v>40</v>
      </c>
      <c r="B8" s="3">
        <v>28944</v>
      </c>
      <c r="C8" s="3"/>
      <c r="D8" s="3">
        <v>15411</v>
      </c>
      <c r="E8" s="3">
        <v>44355</v>
      </c>
      <c r="F8" s="3"/>
      <c r="G8" s="21">
        <v>2.7372130000000001</v>
      </c>
    </row>
    <row r="9" spans="1:7" x14ac:dyDescent="0.2">
      <c r="A9" s="4" t="s">
        <v>41</v>
      </c>
      <c r="B9" s="3">
        <v>23125</v>
      </c>
      <c r="C9" s="3"/>
      <c r="D9" s="3">
        <v>12446</v>
      </c>
      <c r="E9" s="3">
        <v>35571</v>
      </c>
      <c r="F9" s="3"/>
      <c r="G9" s="21">
        <v>3.4512450000000001</v>
      </c>
    </row>
    <row r="10" spans="1:7" x14ac:dyDescent="0.2">
      <c r="A10" s="4" t="s">
        <v>42</v>
      </c>
      <c r="B10" s="3">
        <v>22373</v>
      </c>
      <c r="C10" s="3"/>
      <c r="D10" s="3">
        <v>11665</v>
      </c>
      <c r="E10" s="3">
        <v>34038</v>
      </c>
      <c r="F10" s="3"/>
      <c r="G10" s="21">
        <v>3.6594280000000001</v>
      </c>
    </row>
    <row r="11" spans="1:7" x14ac:dyDescent="0.2">
      <c r="A11" s="4" t="s">
        <v>43</v>
      </c>
      <c r="B11" s="3">
        <v>21581</v>
      </c>
      <c r="C11" s="3">
        <v>10880</v>
      </c>
      <c r="D11" s="3">
        <v>10532</v>
      </c>
      <c r="E11" s="3">
        <v>42993</v>
      </c>
      <c r="F11" s="3"/>
      <c r="G11" s="21">
        <v>3.0669400000000002</v>
      </c>
    </row>
    <row r="12" spans="1:7" x14ac:dyDescent="0.2">
      <c r="A12" s="4" t="s">
        <v>44</v>
      </c>
      <c r="B12" s="3">
        <v>22760</v>
      </c>
      <c r="C12" s="3">
        <v>10882</v>
      </c>
      <c r="D12" s="3">
        <v>9530</v>
      </c>
      <c r="E12" s="3">
        <v>43172</v>
      </c>
      <c r="F12" s="3"/>
      <c r="G12" s="21">
        <v>3.0163350000000002</v>
      </c>
    </row>
    <row r="13" spans="1:7" x14ac:dyDescent="0.2">
      <c r="A13" s="4" t="s">
        <v>45</v>
      </c>
      <c r="B13" s="3">
        <v>27437</v>
      </c>
      <c r="C13" s="3">
        <v>10099</v>
      </c>
      <c r="D13" s="3">
        <v>10729</v>
      </c>
      <c r="E13" s="3">
        <v>48265</v>
      </c>
      <c r="F13" s="3"/>
      <c r="G13" s="21">
        <v>2.7968959999999998</v>
      </c>
    </row>
    <row r="14" spans="1:7" x14ac:dyDescent="0.2">
      <c r="A14" s="4" t="s">
        <v>46</v>
      </c>
      <c r="B14" s="3">
        <v>29098</v>
      </c>
      <c r="C14" s="3">
        <v>9227</v>
      </c>
      <c r="D14" s="3">
        <v>10416</v>
      </c>
      <c r="E14" s="3">
        <v>48741</v>
      </c>
      <c r="F14" s="3"/>
      <c r="G14" s="21">
        <v>2.896995</v>
      </c>
    </row>
    <row r="15" spans="1:7" x14ac:dyDescent="0.2">
      <c r="A15" s="4" t="s">
        <v>47</v>
      </c>
      <c r="B15" s="3">
        <v>27047</v>
      </c>
      <c r="C15" s="3">
        <v>9255</v>
      </c>
      <c r="D15" s="3">
        <v>9920</v>
      </c>
      <c r="E15" s="3">
        <v>46222</v>
      </c>
      <c r="F15" s="3"/>
      <c r="G15" s="21">
        <v>2.5971899999999999</v>
      </c>
    </row>
    <row r="16" spans="1:7" x14ac:dyDescent="0.2">
      <c r="A16" s="4" t="s">
        <v>48</v>
      </c>
      <c r="B16" s="3">
        <v>26093</v>
      </c>
      <c r="C16" s="3">
        <v>8877</v>
      </c>
      <c r="D16" s="3">
        <v>9845</v>
      </c>
      <c r="E16" s="3">
        <v>44815</v>
      </c>
      <c r="F16" s="3"/>
      <c r="G16" s="21">
        <v>2.9580760000000001</v>
      </c>
    </row>
    <row r="17" spans="1:7" x14ac:dyDescent="0.2">
      <c r="A17" s="4" t="s">
        <v>49</v>
      </c>
      <c r="B17" s="3">
        <v>47933</v>
      </c>
      <c r="C17" s="3">
        <v>9960</v>
      </c>
      <c r="D17" s="3">
        <v>14042</v>
      </c>
      <c r="E17" s="3">
        <v>71935</v>
      </c>
      <c r="F17" s="3"/>
      <c r="G17" s="21">
        <v>3.1401859999999999</v>
      </c>
    </row>
    <row r="18" spans="1:7" x14ac:dyDescent="0.2">
      <c r="A18" s="4" t="s">
        <v>10</v>
      </c>
      <c r="B18" s="3">
        <v>31039</v>
      </c>
      <c r="C18" s="3">
        <v>9918</v>
      </c>
      <c r="D18" s="3">
        <v>10095</v>
      </c>
      <c r="E18" s="3">
        <v>51052</v>
      </c>
      <c r="F18" s="3"/>
      <c r="G18" s="21">
        <v>3.131767</v>
      </c>
    </row>
    <row r="19" spans="1:7" x14ac:dyDescent="0.2">
      <c r="A19" s="4" t="s">
        <v>11</v>
      </c>
      <c r="B19" s="3">
        <v>29708</v>
      </c>
      <c r="C19" s="3">
        <v>8733</v>
      </c>
      <c r="D19" s="3">
        <v>10045</v>
      </c>
      <c r="E19" s="3">
        <v>48486</v>
      </c>
      <c r="F19" s="3"/>
      <c r="G19" s="21">
        <v>3.0231889999999999</v>
      </c>
    </row>
    <row r="20" spans="1:7" x14ac:dyDescent="0.2">
      <c r="A20" s="4" t="s">
        <v>12</v>
      </c>
      <c r="B20" s="3">
        <v>34884</v>
      </c>
      <c r="C20" s="3">
        <v>10219</v>
      </c>
      <c r="D20" s="3">
        <v>10517</v>
      </c>
      <c r="E20" s="3">
        <v>55620</v>
      </c>
      <c r="F20" s="3"/>
      <c r="G20" s="21">
        <v>3.0522580000000001</v>
      </c>
    </row>
    <row r="21" spans="1:7" x14ac:dyDescent="0.2">
      <c r="A21" s="4" t="s">
        <v>13</v>
      </c>
      <c r="B21" s="3">
        <v>33189</v>
      </c>
      <c r="C21" s="3">
        <v>8953</v>
      </c>
      <c r="D21" s="3">
        <v>10843</v>
      </c>
      <c r="E21" s="3">
        <v>52985</v>
      </c>
      <c r="F21" s="3"/>
      <c r="G21" s="21">
        <v>3.4494189999999998</v>
      </c>
    </row>
    <row r="22" spans="1:7" x14ac:dyDescent="0.2">
      <c r="A22" s="4" t="s">
        <v>14</v>
      </c>
      <c r="B22" s="3">
        <v>36444</v>
      </c>
      <c r="C22" s="3">
        <v>8550</v>
      </c>
      <c r="D22" s="3">
        <v>10974</v>
      </c>
      <c r="E22" s="3">
        <v>55968</v>
      </c>
      <c r="F22" s="3"/>
      <c r="G22" s="21">
        <v>3.726988</v>
      </c>
    </row>
    <row r="23" spans="1:7" x14ac:dyDescent="0.2">
      <c r="A23" s="4" t="s">
        <v>15</v>
      </c>
      <c r="B23" s="3">
        <v>28479</v>
      </c>
      <c r="C23" s="3">
        <v>8262</v>
      </c>
      <c r="D23" s="3">
        <v>10954</v>
      </c>
      <c r="E23" s="3">
        <v>47695</v>
      </c>
      <c r="F23" s="3"/>
      <c r="G23" s="21">
        <v>3.8615379999999999</v>
      </c>
    </row>
    <row r="24" spans="1:7" x14ac:dyDescent="0.2">
      <c r="A24" s="4" t="s">
        <v>16</v>
      </c>
      <c r="B24" s="3">
        <v>24750</v>
      </c>
      <c r="C24" s="3">
        <v>8046</v>
      </c>
      <c r="D24" s="3">
        <v>9834</v>
      </c>
      <c r="E24" s="3">
        <v>42630</v>
      </c>
      <c r="F24" s="3"/>
      <c r="G24" s="21">
        <v>3.2975599999999998</v>
      </c>
    </row>
    <row r="25" spans="1:7" x14ac:dyDescent="0.2">
      <c r="A25" s="4" t="s">
        <v>17</v>
      </c>
      <c r="B25" s="3">
        <v>22790</v>
      </c>
      <c r="C25" s="3">
        <v>7452</v>
      </c>
      <c r="D25" s="3">
        <v>8809</v>
      </c>
      <c r="E25" s="3">
        <v>39051</v>
      </c>
      <c r="F25" s="3"/>
      <c r="G25" s="21">
        <v>3.9570859999999999</v>
      </c>
    </row>
    <row r="26" spans="1:7" x14ac:dyDescent="0.2">
      <c r="A26" s="4" t="s">
        <v>18</v>
      </c>
      <c r="B26" s="3">
        <v>26613</v>
      </c>
      <c r="C26" s="3">
        <v>7442</v>
      </c>
      <c r="D26" s="3">
        <v>9829</v>
      </c>
      <c r="E26" s="3">
        <v>43884</v>
      </c>
      <c r="F26" s="3"/>
      <c r="G26" s="21">
        <v>4.0394480000000001</v>
      </c>
    </row>
    <row r="27" spans="1:7" x14ac:dyDescent="0.2">
      <c r="A27" s="4" t="s">
        <v>19</v>
      </c>
      <c r="B27" s="3">
        <v>17766</v>
      </c>
      <c r="C27" s="3">
        <v>9282</v>
      </c>
      <c r="D27" s="3">
        <v>8346</v>
      </c>
      <c r="E27" s="3">
        <v>35394</v>
      </c>
      <c r="F27" s="3"/>
      <c r="G27" s="21">
        <v>5.0218119999999997</v>
      </c>
    </row>
    <row r="28" spans="1:7" x14ac:dyDescent="0.2">
      <c r="A28" s="4" t="s">
        <v>20</v>
      </c>
      <c r="B28" s="3">
        <v>20149</v>
      </c>
      <c r="C28" s="3">
        <v>6976</v>
      </c>
      <c r="D28" s="3">
        <v>8703</v>
      </c>
      <c r="E28" s="3">
        <v>35828</v>
      </c>
      <c r="F28" s="3"/>
      <c r="G28" s="21">
        <v>4.9152509999999996</v>
      </c>
    </row>
    <row r="29" spans="1:7" x14ac:dyDescent="0.2">
      <c r="A29" s="4" t="s">
        <v>21</v>
      </c>
      <c r="B29" s="3">
        <v>22583</v>
      </c>
      <c r="C29" s="3">
        <v>7457</v>
      </c>
      <c r="D29" s="3">
        <v>9802</v>
      </c>
      <c r="E29" s="3">
        <v>39842</v>
      </c>
      <c r="F29" s="3"/>
      <c r="G29" s="21">
        <v>5.108638</v>
      </c>
    </row>
    <row r="30" spans="1:7" x14ac:dyDescent="0.2">
      <c r="A30" s="4" t="s">
        <v>22</v>
      </c>
      <c r="B30" s="3">
        <v>21654</v>
      </c>
      <c r="C30" s="3">
        <v>8189</v>
      </c>
      <c r="D30" s="3">
        <v>8777</v>
      </c>
      <c r="E30" s="3">
        <v>38620</v>
      </c>
      <c r="F30" s="3"/>
      <c r="G30" s="21">
        <v>5.1381829999999997</v>
      </c>
    </row>
    <row r="31" spans="1:7" x14ac:dyDescent="0.2">
      <c r="A31" s="4" t="s">
        <v>23</v>
      </c>
      <c r="B31" s="3">
        <v>23360</v>
      </c>
      <c r="C31" s="3">
        <v>7861</v>
      </c>
      <c r="D31" s="3">
        <v>9337</v>
      </c>
      <c r="E31" s="3">
        <v>40558</v>
      </c>
      <c r="F31" s="3"/>
      <c r="G31" s="21">
        <v>5.0499790000000004</v>
      </c>
    </row>
    <row r="32" spans="1:7" x14ac:dyDescent="0.2">
      <c r="A32" s="4" t="s">
        <v>24</v>
      </c>
      <c r="B32" s="3">
        <v>18498</v>
      </c>
      <c r="C32" s="3">
        <v>8601</v>
      </c>
      <c r="D32" s="3">
        <v>7447</v>
      </c>
      <c r="E32" s="3">
        <v>34546</v>
      </c>
      <c r="F32" s="3"/>
      <c r="G32" s="21">
        <v>5.122503</v>
      </c>
    </row>
    <row r="33" spans="1:7" x14ac:dyDescent="0.2">
      <c r="A33" s="4" t="s">
        <v>25</v>
      </c>
      <c r="B33" s="3">
        <v>20261</v>
      </c>
      <c r="C33" s="3">
        <v>7240</v>
      </c>
      <c r="D33" s="3">
        <v>8347</v>
      </c>
      <c r="E33" s="3">
        <v>35848</v>
      </c>
      <c r="F33" s="3"/>
      <c r="G33" s="21">
        <v>5.6568370000000003</v>
      </c>
    </row>
    <row r="34" spans="1:7" x14ac:dyDescent="0.2">
      <c r="A34" s="4" t="s">
        <v>26</v>
      </c>
      <c r="B34" s="3">
        <v>31697</v>
      </c>
      <c r="C34" s="3">
        <v>7533</v>
      </c>
      <c r="D34" s="3">
        <v>10890</v>
      </c>
      <c r="E34" s="3">
        <v>50120</v>
      </c>
      <c r="F34" s="3"/>
      <c r="G34" s="21">
        <v>5.2091390000000004</v>
      </c>
    </row>
    <row r="35" spans="1:7" x14ac:dyDescent="0.2">
      <c r="A35" s="4" t="s">
        <v>27</v>
      </c>
      <c r="B35" s="3">
        <v>14053</v>
      </c>
      <c r="C35" s="3">
        <v>6982</v>
      </c>
      <c r="D35" s="3">
        <v>4962</v>
      </c>
      <c r="E35" s="3">
        <v>25997</v>
      </c>
      <c r="F35" s="3"/>
      <c r="G35" s="21">
        <v>4.3812990000000003</v>
      </c>
    </row>
    <row r="36" spans="1:7" x14ac:dyDescent="0.2">
      <c r="A36" s="4" t="s">
        <v>28</v>
      </c>
      <c r="B36" s="3">
        <v>18753</v>
      </c>
      <c r="C36" s="3">
        <v>7086</v>
      </c>
      <c r="D36" s="3">
        <v>5765</v>
      </c>
      <c r="E36" s="3">
        <v>31604</v>
      </c>
      <c r="F36" s="3"/>
      <c r="G36" s="21">
        <v>5.0633999999999997</v>
      </c>
    </row>
    <row r="37" spans="1:7" x14ac:dyDescent="0.2">
      <c r="A37" s="4" t="s">
        <v>29</v>
      </c>
      <c r="B37" s="3">
        <v>15123</v>
      </c>
      <c r="C37" s="3">
        <v>7963</v>
      </c>
      <c r="D37" s="3">
        <v>5535</v>
      </c>
      <c r="E37" s="3">
        <v>28621</v>
      </c>
      <c r="F37" s="3"/>
      <c r="G37" s="21">
        <v>5.9575430000000003</v>
      </c>
    </row>
    <row r="39" spans="1:7" x14ac:dyDescent="0.2">
      <c r="A39" s="2" t="s">
        <v>75</v>
      </c>
    </row>
    <row r="41" spans="1:7" x14ac:dyDescent="0.2">
      <c r="B41" s="3"/>
    </row>
  </sheetData>
  <mergeCells count="1">
    <mergeCell ref="B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16" workbookViewId="0">
      <selection activeCell="F43" sqref="F43"/>
    </sheetView>
  </sheetViews>
  <sheetFormatPr defaultRowHeight="15" x14ac:dyDescent="0.25"/>
  <cols>
    <col min="1" max="1" width="5.5703125" style="9" bestFit="1" customWidth="1"/>
    <col min="2" max="12" width="9.140625" style="7"/>
    <col min="13" max="13" width="11.5703125" style="7" bestFit="1" customWidth="1"/>
    <col min="14" max="16384" width="9.140625" style="7"/>
  </cols>
  <sheetData>
    <row r="1" spans="1:13" x14ac:dyDescent="0.25">
      <c r="A1" s="9" t="s">
        <v>78</v>
      </c>
    </row>
    <row r="3" spans="1:13" x14ac:dyDescent="0.25">
      <c r="B3" s="25" t="s">
        <v>76</v>
      </c>
      <c r="C3" s="23"/>
      <c r="D3" s="23"/>
      <c r="F3" s="25" t="s">
        <v>77</v>
      </c>
      <c r="G3" s="23"/>
      <c r="H3" s="23"/>
      <c r="J3" s="26" t="s">
        <v>52</v>
      </c>
      <c r="K3" s="23"/>
      <c r="L3" s="23"/>
      <c r="M3" s="23"/>
    </row>
    <row r="4" spans="1:13" x14ac:dyDescent="0.25">
      <c r="A4" s="9" t="s">
        <v>2</v>
      </c>
      <c r="B4" s="7" t="s">
        <v>34</v>
      </c>
      <c r="C4" s="7" t="s">
        <v>35</v>
      </c>
      <c r="D4" s="7" t="s">
        <v>36</v>
      </c>
      <c r="F4" s="7" t="s">
        <v>34</v>
      </c>
      <c r="G4" s="7" t="s">
        <v>35</v>
      </c>
      <c r="H4" s="7" t="s">
        <v>36</v>
      </c>
      <c r="J4" s="7" t="s">
        <v>34</v>
      </c>
      <c r="K4" s="7" t="s">
        <v>35</v>
      </c>
      <c r="L4" s="7" t="s">
        <v>36</v>
      </c>
      <c r="M4" s="7" t="s">
        <v>53</v>
      </c>
    </row>
    <row r="5" spans="1:13" x14ac:dyDescent="0.25">
      <c r="A5" s="10" t="s">
        <v>37</v>
      </c>
      <c r="B5" s="7">
        <v>22232</v>
      </c>
      <c r="D5" s="7">
        <v>12709</v>
      </c>
      <c r="F5" s="7">
        <v>487208</v>
      </c>
      <c r="H5" s="7">
        <v>1911569</v>
      </c>
      <c r="J5" s="8">
        <f>(F5/B5)</f>
        <v>21.914717524289312</v>
      </c>
      <c r="K5" s="8"/>
      <c r="L5" s="8">
        <f>(H5/D5)</f>
        <v>150.41065386733811</v>
      </c>
      <c r="M5" s="8">
        <f>(SUM(F5:H5)/(SUM(B5:D5)))</f>
        <v>68.652213731719186</v>
      </c>
    </row>
    <row r="6" spans="1:13" x14ac:dyDescent="0.25">
      <c r="A6" s="10" t="s">
        <v>38</v>
      </c>
      <c r="B6" s="7">
        <v>22498</v>
      </c>
      <c r="D6" s="7">
        <v>13463</v>
      </c>
      <c r="F6" s="7">
        <v>470575</v>
      </c>
      <c r="H6" s="7">
        <v>1858345</v>
      </c>
      <c r="J6" s="8">
        <f t="shared" ref="J6:K37" si="0">(F6/B6)</f>
        <v>20.916303671437461</v>
      </c>
      <c r="K6" s="8"/>
      <c r="L6" s="8">
        <f t="shared" ref="L6:L37" si="1">(H6/D6)</f>
        <v>138.03349922008468</v>
      </c>
      <c r="M6" s="8">
        <f t="shared" ref="M6:M37" si="2">(SUM(F6:H6)/(SUM(B6:D6)))</f>
        <v>64.76238146881343</v>
      </c>
    </row>
    <row r="7" spans="1:13" x14ac:dyDescent="0.25">
      <c r="A7" s="10" t="s">
        <v>39</v>
      </c>
      <c r="B7" s="7">
        <v>23177</v>
      </c>
      <c r="D7" s="7">
        <v>12769</v>
      </c>
      <c r="F7" s="7">
        <v>580094</v>
      </c>
      <c r="H7" s="7">
        <v>2118030</v>
      </c>
      <c r="J7" s="8">
        <f t="shared" si="0"/>
        <v>25.028864822884756</v>
      </c>
      <c r="K7" s="8"/>
      <c r="L7" s="8">
        <f t="shared" si="1"/>
        <v>165.87281697862011</v>
      </c>
      <c r="M7" s="8">
        <f t="shared" si="2"/>
        <v>75.060479608301335</v>
      </c>
    </row>
    <row r="8" spans="1:13" x14ac:dyDescent="0.25">
      <c r="A8" s="10" t="s">
        <v>40</v>
      </c>
      <c r="B8" s="7">
        <v>28944</v>
      </c>
      <c r="D8" s="7">
        <v>15411</v>
      </c>
      <c r="F8" s="7">
        <v>618916</v>
      </c>
      <c r="H8" s="7">
        <v>2118297</v>
      </c>
      <c r="J8" s="8">
        <f t="shared" si="0"/>
        <v>21.38322277501382</v>
      </c>
      <c r="K8" s="8"/>
      <c r="L8" s="8">
        <f t="shared" si="1"/>
        <v>137.45357212380767</v>
      </c>
      <c r="M8" s="8">
        <f t="shared" si="2"/>
        <v>61.711486867320481</v>
      </c>
    </row>
    <row r="9" spans="1:13" x14ac:dyDescent="0.25">
      <c r="A9" s="10" t="s">
        <v>41</v>
      </c>
      <c r="B9" s="7">
        <v>23125</v>
      </c>
      <c r="D9" s="7">
        <v>12446</v>
      </c>
      <c r="F9" s="7">
        <v>713647</v>
      </c>
      <c r="H9" s="7">
        <v>2737598</v>
      </c>
      <c r="J9" s="8">
        <f t="shared" si="0"/>
        <v>30.860410810810812</v>
      </c>
      <c r="K9" s="8"/>
      <c r="L9" s="8">
        <f t="shared" si="1"/>
        <v>219.95805881407682</v>
      </c>
      <c r="M9" s="8">
        <f t="shared" si="2"/>
        <v>97.024120772539433</v>
      </c>
    </row>
    <row r="10" spans="1:13" x14ac:dyDescent="0.25">
      <c r="A10" s="10" t="s">
        <v>42</v>
      </c>
      <c r="B10" s="7">
        <v>22373</v>
      </c>
      <c r="D10" s="7">
        <v>11665</v>
      </c>
      <c r="F10" s="7">
        <v>784203</v>
      </c>
      <c r="H10" s="7">
        <v>2875225</v>
      </c>
      <c r="J10" s="8">
        <f t="shared" si="0"/>
        <v>35.051311849103833</v>
      </c>
      <c r="K10" s="8"/>
      <c r="L10" s="8">
        <f t="shared" si="1"/>
        <v>246.48306900985855</v>
      </c>
      <c r="M10" s="8">
        <f t="shared" si="2"/>
        <v>107.5100769727951</v>
      </c>
    </row>
    <row r="11" spans="1:13" x14ac:dyDescent="0.25">
      <c r="A11" s="10" t="s">
        <v>43</v>
      </c>
      <c r="B11" s="7">
        <v>21581</v>
      </c>
      <c r="C11" s="7">
        <v>10880</v>
      </c>
      <c r="D11" s="7">
        <v>10532</v>
      </c>
      <c r="F11" s="7">
        <v>820236</v>
      </c>
      <c r="H11" s="7">
        <v>2246704</v>
      </c>
      <c r="J11" s="8">
        <f t="shared" si="0"/>
        <v>38.007321254807472</v>
      </c>
      <c r="K11" s="8"/>
      <c r="L11" s="8">
        <f t="shared" si="1"/>
        <v>213.32168628940371</v>
      </c>
      <c r="M11" s="8">
        <f t="shared" si="2"/>
        <v>71.335798850975735</v>
      </c>
    </row>
    <row r="12" spans="1:13" x14ac:dyDescent="0.25">
      <c r="A12" s="10" t="s">
        <v>44</v>
      </c>
      <c r="B12" s="7">
        <v>22760</v>
      </c>
      <c r="C12" s="7">
        <v>10882</v>
      </c>
      <c r="D12" s="7">
        <v>9530</v>
      </c>
      <c r="F12" s="7">
        <v>788644</v>
      </c>
      <c r="H12" s="7">
        <v>2227691</v>
      </c>
      <c r="J12" s="8">
        <f t="shared" si="0"/>
        <v>34.650439367311073</v>
      </c>
      <c r="K12" s="8"/>
      <c r="L12" s="8">
        <f t="shared" si="1"/>
        <v>233.75561385099687</v>
      </c>
      <c r="M12" s="8">
        <f t="shared" si="2"/>
        <v>69.8678541647364</v>
      </c>
    </row>
    <row r="13" spans="1:13" x14ac:dyDescent="0.25">
      <c r="A13" s="10" t="s">
        <v>45</v>
      </c>
      <c r="B13" s="7">
        <v>27437</v>
      </c>
      <c r="C13" s="7">
        <v>10099</v>
      </c>
      <c r="D13" s="7">
        <v>10729</v>
      </c>
      <c r="F13" s="7">
        <v>793708</v>
      </c>
      <c r="H13" s="7">
        <v>2003188</v>
      </c>
      <c r="J13" s="8">
        <f t="shared" si="0"/>
        <v>28.928381382804243</v>
      </c>
      <c r="K13" s="8"/>
      <c r="L13" s="8">
        <f t="shared" si="1"/>
        <v>186.70780128623358</v>
      </c>
      <c r="M13" s="8">
        <f t="shared" si="2"/>
        <v>57.948741323940745</v>
      </c>
    </row>
    <row r="14" spans="1:13" x14ac:dyDescent="0.25">
      <c r="A14" s="10" t="s">
        <v>46</v>
      </c>
      <c r="B14" s="7">
        <v>29098</v>
      </c>
      <c r="C14" s="7">
        <v>9227</v>
      </c>
      <c r="D14" s="7">
        <v>10416</v>
      </c>
      <c r="F14" s="7">
        <v>845362</v>
      </c>
      <c r="H14" s="7">
        <v>2051633</v>
      </c>
      <c r="J14" s="8">
        <f t="shared" si="0"/>
        <v>29.052237267166127</v>
      </c>
      <c r="K14" s="8"/>
      <c r="L14" s="8">
        <f t="shared" si="1"/>
        <v>196.96937403993854</v>
      </c>
      <c r="M14" s="8">
        <f t="shared" si="2"/>
        <v>59.436511355942635</v>
      </c>
    </row>
    <row r="15" spans="1:13" x14ac:dyDescent="0.25">
      <c r="A15" s="10" t="s">
        <v>47</v>
      </c>
      <c r="B15" s="7">
        <v>27047</v>
      </c>
      <c r="C15" s="7">
        <v>9255</v>
      </c>
      <c r="D15" s="7">
        <v>9920</v>
      </c>
      <c r="F15" s="7">
        <v>822729</v>
      </c>
      <c r="H15" s="7">
        <v>1774461</v>
      </c>
      <c r="J15" s="8">
        <f t="shared" si="0"/>
        <v>30.418493733131218</v>
      </c>
      <c r="K15" s="8"/>
      <c r="L15" s="8">
        <f t="shared" si="1"/>
        <v>178.87711693548388</v>
      </c>
      <c r="M15" s="8">
        <f t="shared" si="2"/>
        <v>56.189476872484967</v>
      </c>
    </row>
    <row r="16" spans="1:13" x14ac:dyDescent="0.25">
      <c r="A16" s="10" t="s">
        <v>48</v>
      </c>
      <c r="B16" s="7">
        <v>26093</v>
      </c>
      <c r="C16" s="7">
        <v>8877</v>
      </c>
      <c r="D16" s="7">
        <v>9845</v>
      </c>
      <c r="F16" s="7">
        <v>901326</v>
      </c>
      <c r="H16" s="7">
        <v>2056750</v>
      </c>
      <c r="J16" s="8">
        <f t="shared" si="0"/>
        <v>34.542827578277702</v>
      </c>
      <c r="K16" s="8"/>
      <c r="L16" s="8">
        <f t="shared" si="1"/>
        <v>208.91315388522094</v>
      </c>
      <c r="M16" s="8">
        <f t="shared" si="2"/>
        <v>66.006381791810782</v>
      </c>
    </row>
    <row r="17" spans="1:13" x14ac:dyDescent="0.25">
      <c r="A17" s="10" t="s">
        <v>49</v>
      </c>
      <c r="B17" s="7">
        <v>47933</v>
      </c>
      <c r="C17" s="7">
        <v>9960</v>
      </c>
      <c r="D17" s="7">
        <v>14042</v>
      </c>
      <c r="F17" s="7">
        <v>1056128</v>
      </c>
      <c r="H17" s="7">
        <v>2084058</v>
      </c>
      <c r="J17" s="8">
        <f t="shared" si="0"/>
        <v>22.033421651054596</v>
      </c>
      <c r="K17" s="8"/>
      <c r="L17" s="8">
        <f t="shared" si="1"/>
        <v>148.41603760148126</v>
      </c>
      <c r="M17" s="8">
        <f t="shared" si="2"/>
        <v>43.653103496211855</v>
      </c>
    </row>
    <row r="18" spans="1:13" x14ac:dyDescent="0.25">
      <c r="A18" s="10" t="s">
        <v>10</v>
      </c>
      <c r="B18" s="7">
        <v>31039</v>
      </c>
      <c r="C18" s="7">
        <v>9918</v>
      </c>
      <c r="D18" s="7">
        <v>10095</v>
      </c>
      <c r="F18" s="7">
        <v>864340</v>
      </c>
      <c r="H18" s="7">
        <v>2267427</v>
      </c>
      <c r="J18" s="8">
        <f t="shared" si="0"/>
        <v>27.846902284223074</v>
      </c>
      <c r="K18" s="8"/>
      <c r="L18" s="8">
        <f t="shared" si="1"/>
        <v>224.60891530460623</v>
      </c>
      <c r="M18" s="8">
        <f t="shared" si="2"/>
        <v>61.344648593590847</v>
      </c>
    </row>
    <row r="19" spans="1:13" x14ac:dyDescent="0.25">
      <c r="A19" s="10" t="s">
        <v>11</v>
      </c>
      <c r="B19" s="7">
        <v>29708</v>
      </c>
      <c r="C19" s="7">
        <v>8733</v>
      </c>
      <c r="D19" s="7">
        <v>10045</v>
      </c>
      <c r="F19" s="7">
        <v>902694</v>
      </c>
      <c r="H19" s="7">
        <v>2120495</v>
      </c>
      <c r="J19" s="8">
        <f t="shared" si="0"/>
        <v>30.38555271307392</v>
      </c>
      <c r="K19" s="8"/>
      <c r="L19" s="8">
        <f t="shared" si="1"/>
        <v>211.09955201592831</v>
      </c>
      <c r="M19" s="8">
        <f t="shared" si="2"/>
        <v>62.35179226993359</v>
      </c>
    </row>
    <row r="20" spans="1:13" x14ac:dyDescent="0.25">
      <c r="A20" s="10" t="s">
        <v>12</v>
      </c>
      <c r="B20" s="7">
        <v>34884</v>
      </c>
      <c r="C20" s="7">
        <v>10219</v>
      </c>
      <c r="D20" s="7">
        <v>10517</v>
      </c>
      <c r="F20" s="7">
        <v>962227</v>
      </c>
      <c r="H20" s="7">
        <v>2090031</v>
      </c>
      <c r="J20" s="8">
        <f t="shared" si="0"/>
        <v>27.583619997706684</v>
      </c>
      <c r="K20" s="8"/>
      <c r="L20" s="8">
        <f t="shared" si="1"/>
        <v>198.72882000570505</v>
      </c>
      <c r="M20" s="8">
        <f t="shared" si="2"/>
        <v>54.876986695433295</v>
      </c>
    </row>
    <row r="21" spans="1:13" x14ac:dyDescent="0.25">
      <c r="A21" s="10" t="s">
        <v>13</v>
      </c>
      <c r="B21" s="7">
        <v>33189</v>
      </c>
      <c r="C21" s="7">
        <v>8953</v>
      </c>
      <c r="D21" s="7">
        <v>10843</v>
      </c>
      <c r="F21" s="7">
        <v>1125370</v>
      </c>
      <c r="H21" s="7">
        <v>2324049</v>
      </c>
      <c r="J21" s="8">
        <f t="shared" si="0"/>
        <v>33.907921299225649</v>
      </c>
      <c r="K21" s="8"/>
      <c r="L21" s="8">
        <f t="shared" si="1"/>
        <v>214.33634602969659</v>
      </c>
      <c r="M21" s="8">
        <f t="shared" si="2"/>
        <v>65.101802396904787</v>
      </c>
    </row>
    <row r="22" spans="1:13" x14ac:dyDescent="0.25">
      <c r="A22" s="10" t="s">
        <v>14</v>
      </c>
      <c r="B22" s="7">
        <v>36444</v>
      </c>
      <c r="C22" s="7">
        <v>8550</v>
      </c>
      <c r="D22" s="7">
        <v>10974</v>
      </c>
      <c r="F22" s="7">
        <v>1200833</v>
      </c>
      <c r="H22" s="7">
        <v>2526155</v>
      </c>
      <c r="J22" s="8">
        <f t="shared" si="0"/>
        <v>32.950087805948854</v>
      </c>
      <c r="K22" s="8"/>
      <c r="L22" s="8">
        <f t="shared" si="1"/>
        <v>230.19455075633314</v>
      </c>
      <c r="M22" s="8">
        <f t="shared" si="2"/>
        <v>66.591409376786729</v>
      </c>
    </row>
    <row r="23" spans="1:13" x14ac:dyDescent="0.25">
      <c r="A23" s="10" t="s">
        <v>15</v>
      </c>
      <c r="B23" s="7">
        <v>28479</v>
      </c>
      <c r="C23" s="7">
        <v>8262</v>
      </c>
      <c r="D23" s="7">
        <v>10954</v>
      </c>
      <c r="F23" s="7">
        <v>1307348</v>
      </c>
      <c r="H23" s="7">
        <v>2554190</v>
      </c>
      <c r="J23" s="8">
        <f t="shared" si="0"/>
        <v>45.90568489062116</v>
      </c>
      <c r="K23" s="8"/>
      <c r="L23" s="8">
        <f t="shared" si="1"/>
        <v>233.17418294686871</v>
      </c>
      <c r="M23" s="8">
        <f t="shared" si="2"/>
        <v>80.963161756997593</v>
      </c>
    </row>
    <row r="24" spans="1:13" x14ac:dyDescent="0.25">
      <c r="A24" s="10" t="s">
        <v>16</v>
      </c>
      <c r="B24" s="7">
        <v>24750</v>
      </c>
      <c r="C24" s="7">
        <v>8046</v>
      </c>
      <c r="D24" s="7">
        <v>9834</v>
      </c>
      <c r="F24" s="7">
        <v>1070279</v>
      </c>
      <c r="G24" s="7">
        <v>235127</v>
      </c>
      <c r="H24" s="7">
        <v>1992154</v>
      </c>
      <c r="J24" s="8">
        <f t="shared" si="0"/>
        <v>43.243595959595957</v>
      </c>
      <c r="K24" s="8">
        <f t="shared" si="0"/>
        <v>29.222843649018145</v>
      </c>
      <c r="L24" s="8">
        <f t="shared" si="1"/>
        <v>202.5781980882652</v>
      </c>
      <c r="M24" s="8">
        <f t="shared" si="2"/>
        <v>77.353037766830866</v>
      </c>
    </row>
    <row r="25" spans="1:13" x14ac:dyDescent="0.25">
      <c r="A25" s="10" t="s">
        <v>17</v>
      </c>
      <c r="B25" s="7">
        <v>22790</v>
      </c>
      <c r="C25" s="7">
        <v>7452</v>
      </c>
      <c r="D25" s="7">
        <v>8809</v>
      </c>
      <c r="F25" s="7">
        <v>1213758</v>
      </c>
      <c r="G25" s="7">
        <v>289391</v>
      </c>
      <c r="H25" s="7">
        <v>2453937</v>
      </c>
      <c r="J25" s="8">
        <f t="shared" si="0"/>
        <v>53.258358929354984</v>
      </c>
      <c r="K25" s="8">
        <f t="shared" si="0"/>
        <v>38.834004294149224</v>
      </c>
      <c r="L25" s="8">
        <f t="shared" si="1"/>
        <v>278.57157452605293</v>
      </c>
      <c r="M25" s="8">
        <f t="shared" si="2"/>
        <v>101.33123351514686</v>
      </c>
    </row>
    <row r="26" spans="1:13" x14ac:dyDescent="0.25">
      <c r="A26" s="10" t="s">
        <v>18</v>
      </c>
      <c r="B26" s="7">
        <v>26613</v>
      </c>
      <c r="C26" s="7">
        <v>7442</v>
      </c>
      <c r="D26" s="7">
        <v>9829</v>
      </c>
      <c r="F26" s="7">
        <v>1227921</v>
      </c>
      <c r="G26" s="7">
        <v>297074</v>
      </c>
      <c r="H26" s="7">
        <v>2514453</v>
      </c>
      <c r="J26" s="8">
        <f t="shared" si="0"/>
        <v>46.139894036748956</v>
      </c>
      <c r="K26" s="8">
        <f t="shared" si="0"/>
        <v>39.918570276807309</v>
      </c>
      <c r="L26" s="8">
        <f t="shared" si="1"/>
        <v>255.8198189032455</v>
      </c>
      <c r="M26" s="8">
        <f t="shared" si="2"/>
        <v>92.048309178743963</v>
      </c>
    </row>
    <row r="27" spans="1:13" x14ac:dyDescent="0.25">
      <c r="A27" s="10" t="s">
        <v>19</v>
      </c>
      <c r="B27" s="7">
        <v>17766</v>
      </c>
      <c r="C27" s="7">
        <v>9282</v>
      </c>
      <c r="D27" s="7">
        <v>8346</v>
      </c>
      <c r="F27" s="7">
        <v>1271105</v>
      </c>
      <c r="G27" s="7">
        <v>307063</v>
      </c>
      <c r="H27" s="7">
        <v>3443644</v>
      </c>
      <c r="J27" s="8">
        <f t="shared" si="0"/>
        <v>71.547056174715749</v>
      </c>
      <c r="K27" s="8">
        <f t="shared" si="0"/>
        <v>33.08155569920276</v>
      </c>
      <c r="L27" s="8">
        <f t="shared" si="1"/>
        <v>412.61011262880425</v>
      </c>
      <c r="M27" s="8">
        <f t="shared" si="2"/>
        <v>141.88314403571226</v>
      </c>
    </row>
    <row r="28" spans="1:13" x14ac:dyDescent="0.25">
      <c r="A28" s="10" t="s">
        <v>20</v>
      </c>
      <c r="B28" s="7">
        <v>20149</v>
      </c>
      <c r="C28" s="7">
        <v>6976</v>
      </c>
      <c r="D28" s="7">
        <v>8703</v>
      </c>
      <c r="F28" s="7">
        <v>1428591</v>
      </c>
      <c r="G28" s="7">
        <v>340471</v>
      </c>
      <c r="H28" s="7">
        <v>3146189</v>
      </c>
      <c r="J28" s="8">
        <f t="shared" si="0"/>
        <v>70.901335053848825</v>
      </c>
      <c r="K28" s="8">
        <f t="shared" si="0"/>
        <v>48.806049311926607</v>
      </c>
      <c r="L28" s="8">
        <f t="shared" si="1"/>
        <v>361.5062622084339</v>
      </c>
      <c r="M28" s="8">
        <f t="shared" si="2"/>
        <v>137.19021435748576</v>
      </c>
    </row>
    <row r="29" spans="1:13" x14ac:dyDescent="0.25">
      <c r="A29" s="10" t="s">
        <v>21</v>
      </c>
      <c r="B29" s="7">
        <v>22583</v>
      </c>
      <c r="C29" s="7">
        <v>7457</v>
      </c>
      <c r="D29" s="7">
        <v>9802</v>
      </c>
      <c r="F29" s="7">
        <v>1605932</v>
      </c>
      <c r="G29" s="7">
        <v>385933</v>
      </c>
      <c r="H29" s="7">
        <v>3116773</v>
      </c>
      <c r="J29" s="8">
        <f t="shared" si="0"/>
        <v>71.11242970375946</v>
      </c>
      <c r="K29" s="8">
        <f t="shared" si="0"/>
        <v>51.754458897680031</v>
      </c>
      <c r="L29" s="8">
        <f t="shared" si="1"/>
        <v>317.97316874107327</v>
      </c>
      <c r="M29" s="8">
        <f t="shared" si="2"/>
        <v>128.22242859294212</v>
      </c>
    </row>
    <row r="30" spans="1:13" x14ac:dyDescent="0.25">
      <c r="A30" s="10" t="s">
        <v>22</v>
      </c>
      <c r="B30" s="7">
        <v>21654</v>
      </c>
      <c r="C30" s="7">
        <v>8189</v>
      </c>
      <c r="D30" s="7">
        <v>8777</v>
      </c>
      <c r="F30" s="7">
        <v>1762074</v>
      </c>
      <c r="G30" s="7">
        <v>429145</v>
      </c>
      <c r="H30" s="7">
        <v>2946964</v>
      </c>
      <c r="J30" s="8">
        <f t="shared" si="0"/>
        <v>81.374064837905237</v>
      </c>
      <c r="K30" s="8">
        <f t="shared" si="0"/>
        <v>52.405055562339726</v>
      </c>
      <c r="L30" s="8">
        <f t="shared" si="1"/>
        <v>335.759826820098</v>
      </c>
      <c r="M30" s="8">
        <f t="shared" si="2"/>
        <v>133.04461418953909</v>
      </c>
    </row>
    <row r="31" spans="1:13" x14ac:dyDescent="0.25">
      <c r="A31" s="10" t="s">
        <v>23</v>
      </c>
      <c r="B31" s="7">
        <v>23360</v>
      </c>
      <c r="C31" s="7">
        <v>7861</v>
      </c>
      <c r="D31" s="7">
        <v>9337</v>
      </c>
      <c r="F31" s="7">
        <v>1770659</v>
      </c>
      <c r="G31" s="7">
        <v>374794</v>
      </c>
      <c r="H31" s="7">
        <v>2904526</v>
      </c>
      <c r="J31" s="8">
        <f t="shared" si="0"/>
        <v>75.798758561643837</v>
      </c>
      <c r="K31" s="8">
        <f t="shared" si="0"/>
        <v>47.67764915405165</v>
      </c>
      <c r="L31" s="8">
        <f t="shared" si="1"/>
        <v>311.07700546213988</v>
      </c>
      <c r="M31" s="8">
        <f t="shared" si="2"/>
        <v>124.51252527244934</v>
      </c>
    </row>
    <row r="32" spans="1:13" x14ac:dyDescent="0.25">
      <c r="A32" s="10" t="s">
        <v>24</v>
      </c>
      <c r="B32" s="7">
        <v>18498</v>
      </c>
      <c r="C32" s="7">
        <v>8601</v>
      </c>
      <c r="D32" s="7">
        <v>7447</v>
      </c>
      <c r="F32" s="7">
        <v>1810284</v>
      </c>
      <c r="G32" s="7">
        <v>420572</v>
      </c>
      <c r="H32" s="7">
        <v>2891647</v>
      </c>
      <c r="J32" s="8">
        <f t="shared" si="0"/>
        <v>97.86376905611418</v>
      </c>
      <c r="K32" s="8">
        <f t="shared" si="0"/>
        <v>48.898035112196254</v>
      </c>
      <c r="L32" s="8">
        <f t="shared" si="1"/>
        <v>388.29689807976365</v>
      </c>
      <c r="M32" s="8">
        <f t="shared" si="2"/>
        <v>148.28064030567938</v>
      </c>
    </row>
    <row r="33" spans="1:13" x14ac:dyDescent="0.25">
      <c r="A33" s="10" t="s">
        <v>25</v>
      </c>
      <c r="B33" s="7">
        <v>20261</v>
      </c>
      <c r="C33" s="7">
        <v>7240</v>
      </c>
      <c r="D33" s="7">
        <v>8347</v>
      </c>
      <c r="F33" s="7">
        <v>1723113</v>
      </c>
      <c r="G33" s="7">
        <v>421764</v>
      </c>
      <c r="H33" s="7">
        <v>3511960</v>
      </c>
      <c r="J33" s="8">
        <f t="shared" si="0"/>
        <v>85.045802280242825</v>
      </c>
      <c r="K33" s="8">
        <f t="shared" si="0"/>
        <v>58.254696132596685</v>
      </c>
      <c r="L33" s="8">
        <f t="shared" si="1"/>
        <v>420.74517790823052</v>
      </c>
      <c r="M33" s="8">
        <f t="shared" si="2"/>
        <v>157.80063043963401</v>
      </c>
    </row>
    <row r="34" spans="1:13" x14ac:dyDescent="0.25">
      <c r="A34" s="10" t="s">
        <v>26</v>
      </c>
      <c r="B34" s="7">
        <v>31697</v>
      </c>
      <c r="C34" s="7">
        <v>7533</v>
      </c>
      <c r="D34" s="7">
        <v>10890</v>
      </c>
      <c r="F34" s="7">
        <v>1770171</v>
      </c>
      <c r="G34" s="7">
        <v>393532</v>
      </c>
      <c r="H34" s="7">
        <v>3045436</v>
      </c>
      <c r="J34" s="8">
        <f t="shared" si="0"/>
        <v>55.846641638009906</v>
      </c>
      <c r="K34" s="8">
        <f t="shared" si="0"/>
        <v>52.241072613832472</v>
      </c>
      <c r="L34" s="8">
        <f t="shared" si="1"/>
        <v>279.65436179981634</v>
      </c>
      <c r="M34" s="8">
        <f t="shared" si="2"/>
        <v>103.93333998403831</v>
      </c>
    </row>
    <row r="35" spans="1:13" x14ac:dyDescent="0.25">
      <c r="A35" s="10" t="s">
        <v>27</v>
      </c>
      <c r="B35" s="7">
        <v>14053</v>
      </c>
      <c r="C35" s="7">
        <v>6982</v>
      </c>
      <c r="D35" s="7">
        <v>4962</v>
      </c>
      <c r="F35" s="7">
        <v>1417854</v>
      </c>
      <c r="G35" s="7">
        <v>451683</v>
      </c>
      <c r="H35" s="7">
        <v>2511762</v>
      </c>
      <c r="J35" s="8">
        <f t="shared" si="0"/>
        <v>100.89333238454422</v>
      </c>
      <c r="K35" s="8">
        <f t="shared" si="0"/>
        <v>64.692494987109711</v>
      </c>
      <c r="L35" s="8">
        <f t="shared" si="1"/>
        <v>506.19951632406287</v>
      </c>
      <c r="M35" s="8">
        <f t="shared" si="2"/>
        <v>168.53094587837057</v>
      </c>
    </row>
    <row r="36" spans="1:13" x14ac:dyDescent="0.25">
      <c r="A36" s="10" t="s">
        <v>28</v>
      </c>
      <c r="B36" s="7">
        <v>18753</v>
      </c>
      <c r="C36" s="7">
        <v>7086</v>
      </c>
      <c r="D36" s="7">
        <v>5765</v>
      </c>
      <c r="F36" s="7">
        <v>1740965</v>
      </c>
      <c r="G36" s="7">
        <v>526980</v>
      </c>
      <c r="H36" s="7">
        <v>2795455</v>
      </c>
      <c r="J36" s="8">
        <f t="shared" si="0"/>
        <v>92.836612808617289</v>
      </c>
      <c r="K36" s="8">
        <f t="shared" si="0"/>
        <v>74.369178662150716</v>
      </c>
      <c r="L36" s="8">
        <f t="shared" si="1"/>
        <v>484.90112749349521</v>
      </c>
      <c r="M36" s="8">
        <f t="shared" si="2"/>
        <v>160.21389697506646</v>
      </c>
    </row>
    <row r="37" spans="1:13" x14ac:dyDescent="0.25">
      <c r="A37" s="10" t="s">
        <v>29</v>
      </c>
      <c r="B37" s="7">
        <v>15123</v>
      </c>
      <c r="C37" s="7">
        <v>7963</v>
      </c>
      <c r="D37" s="7">
        <v>5535</v>
      </c>
      <c r="F37" s="7">
        <v>1693240</v>
      </c>
      <c r="G37" s="7">
        <v>508106</v>
      </c>
      <c r="H37" s="7">
        <v>3756197</v>
      </c>
      <c r="J37" s="8">
        <f t="shared" si="0"/>
        <v>111.96455729683264</v>
      </c>
      <c r="K37" s="8">
        <f t="shared" si="0"/>
        <v>63.808363682029388</v>
      </c>
      <c r="L37" s="8">
        <f t="shared" si="1"/>
        <v>678.62637759710935</v>
      </c>
      <c r="M37" s="8">
        <f t="shared" si="2"/>
        <v>208.15285978826736</v>
      </c>
    </row>
    <row r="39" spans="1:13" x14ac:dyDescent="0.25">
      <c r="A39" s="9" t="s">
        <v>75</v>
      </c>
    </row>
  </sheetData>
  <mergeCells count="3">
    <mergeCell ref="B3:D3"/>
    <mergeCell ref="F3:H3"/>
    <mergeCell ref="J3:M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7"/>
  <sheetViews>
    <sheetView workbookViewId="0">
      <selection activeCell="A22" sqref="A22"/>
    </sheetView>
  </sheetViews>
  <sheetFormatPr defaultRowHeight="12.75" x14ac:dyDescent="0.2"/>
  <cols>
    <col min="1" max="1" width="50.7109375" style="27" customWidth="1"/>
    <col min="2" max="2" width="12.7109375" style="27" bestFit="1" customWidth="1"/>
    <col min="3" max="3" width="17.5703125" style="27" customWidth="1"/>
    <col min="4" max="4" width="45.42578125" style="27" bestFit="1" customWidth="1"/>
    <col min="5" max="5" width="40.42578125" style="27" bestFit="1" customWidth="1"/>
    <col min="6" max="6" width="49.28515625" style="27" bestFit="1" customWidth="1"/>
    <col min="7" max="16384" width="9.140625" style="27"/>
  </cols>
  <sheetData>
    <row r="1" spans="1:32" s="14" customFormat="1" x14ac:dyDescent="0.2">
      <c r="A1" s="14" t="s">
        <v>80</v>
      </c>
      <c r="C1" s="11"/>
      <c r="D1" s="11"/>
      <c r="E1" s="11"/>
      <c r="F1" s="11"/>
    </row>
    <row r="2" spans="1:32" s="14" customFormat="1" x14ac:dyDescent="0.2">
      <c r="C2" s="11"/>
      <c r="D2" s="11"/>
      <c r="E2" s="11"/>
      <c r="F2" s="11"/>
    </row>
    <row r="3" spans="1:32" s="11" customFormat="1" ht="12.75" customHeight="1" x14ac:dyDescent="0.2">
      <c r="A3" s="27"/>
      <c r="B3" s="29" t="s">
        <v>55</v>
      </c>
      <c r="C3" s="27"/>
      <c r="D3" s="27"/>
      <c r="E3" s="27" t="s">
        <v>79</v>
      </c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</row>
    <row r="4" spans="1:32" s="12" customFormat="1" ht="12.75" customHeight="1" x14ac:dyDescent="0.2">
      <c r="A4" s="27" t="s">
        <v>71</v>
      </c>
      <c r="B4" s="28">
        <v>8372</v>
      </c>
      <c r="C4" s="27"/>
      <c r="D4" s="27" t="s">
        <v>65</v>
      </c>
      <c r="E4" s="28">
        <v>1497.4887892376682</v>
      </c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</row>
    <row r="5" spans="1:32" s="12" customFormat="1" x14ac:dyDescent="0.2">
      <c r="A5" s="27" t="s">
        <v>68</v>
      </c>
      <c r="B5" s="28">
        <v>2594</v>
      </c>
      <c r="C5" s="27"/>
      <c r="D5" s="27" t="s">
        <v>57</v>
      </c>
      <c r="E5" s="28">
        <v>605.67142857142858</v>
      </c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</row>
    <row r="6" spans="1:32" s="13" customFormat="1" ht="15" customHeight="1" x14ac:dyDescent="0.2">
      <c r="A6" s="27" t="s">
        <v>56</v>
      </c>
      <c r="B6" s="28">
        <v>2512</v>
      </c>
      <c r="C6" s="27"/>
      <c r="D6" s="27" t="s">
        <v>67</v>
      </c>
      <c r="E6" s="28">
        <v>514.67032967032969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</row>
    <row r="7" spans="1:32" s="13" customFormat="1" x14ac:dyDescent="0.2">
      <c r="A7" s="27" t="s">
        <v>60</v>
      </c>
      <c r="B7" s="28">
        <v>1523</v>
      </c>
      <c r="C7" s="27"/>
      <c r="D7" s="27" t="s">
        <v>54</v>
      </c>
      <c r="E7" s="28">
        <v>410.07203389830511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</row>
    <row r="8" spans="1:32" s="13" customFormat="1" x14ac:dyDescent="0.2">
      <c r="A8" s="27" t="s">
        <v>69</v>
      </c>
      <c r="B8" s="28">
        <v>1364</v>
      </c>
      <c r="C8" s="27"/>
      <c r="D8" s="27" t="s">
        <v>71</v>
      </c>
      <c r="E8" s="28">
        <v>372.45998566650741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</row>
    <row r="9" spans="1:32" s="13" customFormat="1" x14ac:dyDescent="0.2">
      <c r="A9" s="27" t="s">
        <v>54</v>
      </c>
      <c r="B9" s="28">
        <v>944</v>
      </c>
      <c r="C9" s="27"/>
      <c r="D9" s="27" t="s">
        <v>62</v>
      </c>
      <c r="E9" s="28">
        <v>294.45731707317071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</row>
    <row r="10" spans="1:32" s="13" customFormat="1" x14ac:dyDescent="0.2">
      <c r="A10" s="27" t="s">
        <v>66</v>
      </c>
      <c r="B10" s="28">
        <v>641</v>
      </c>
      <c r="C10" s="27"/>
      <c r="D10" s="27" t="s">
        <v>70</v>
      </c>
      <c r="E10" s="28">
        <v>276.57644991212652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</row>
    <row r="11" spans="1:32" s="13" customFormat="1" ht="15" customHeight="1" x14ac:dyDescent="0.2">
      <c r="A11" s="27" t="s">
        <v>70</v>
      </c>
      <c r="B11" s="28">
        <v>569</v>
      </c>
      <c r="C11" s="27"/>
      <c r="D11" s="27" t="s">
        <v>69</v>
      </c>
      <c r="E11" s="28">
        <v>204.8958944281525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</row>
    <row r="12" spans="1:32" s="13" customFormat="1" x14ac:dyDescent="0.2">
      <c r="A12" s="27" t="s">
        <v>63</v>
      </c>
      <c r="B12" s="28">
        <v>457</v>
      </c>
      <c r="C12" s="27"/>
      <c r="D12" s="27" t="s">
        <v>63</v>
      </c>
      <c r="E12" s="28">
        <v>157.99343544857769</v>
      </c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</row>
    <row r="13" spans="1:32" s="13" customFormat="1" x14ac:dyDescent="0.2">
      <c r="A13" s="27" t="s">
        <v>64</v>
      </c>
      <c r="B13" s="28">
        <v>434</v>
      </c>
      <c r="C13" s="27"/>
      <c r="D13" s="27" t="s">
        <v>68</v>
      </c>
      <c r="E13" s="28">
        <v>148.87085582112567</v>
      </c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</row>
    <row r="14" spans="1:32" s="13" customFormat="1" x14ac:dyDescent="0.2">
      <c r="A14" s="27" t="s">
        <v>67</v>
      </c>
      <c r="B14" s="28">
        <v>364</v>
      </c>
      <c r="C14" s="27"/>
      <c r="D14" s="27" t="s">
        <v>59</v>
      </c>
      <c r="E14" s="28">
        <v>146.96103896103895</v>
      </c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</row>
    <row r="15" spans="1:32" s="13" customFormat="1" x14ac:dyDescent="0.2">
      <c r="A15" s="27" t="s">
        <v>61</v>
      </c>
      <c r="B15" s="28">
        <v>300</v>
      </c>
      <c r="C15" s="27"/>
      <c r="D15" s="27" t="s">
        <v>66</v>
      </c>
      <c r="E15" s="28">
        <v>129.12948517940717</v>
      </c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</row>
    <row r="16" spans="1:32" s="13" customFormat="1" x14ac:dyDescent="0.2">
      <c r="A16" s="27" t="s">
        <v>65</v>
      </c>
      <c r="B16" s="28">
        <v>223</v>
      </c>
      <c r="C16" s="27"/>
      <c r="D16" s="27" t="s">
        <v>64</v>
      </c>
      <c r="E16" s="28">
        <v>121.26728110599079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</row>
    <row r="17" spans="1:32" s="13" customFormat="1" ht="15" customHeight="1" x14ac:dyDescent="0.2">
      <c r="A17" s="27" t="s">
        <v>62</v>
      </c>
      <c r="B17" s="28">
        <v>164</v>
      </c>
      <c r="C17" s="27"/>
      <c r="D17" s="27" t="s">
        <v>61</v>
      </c>
      <c r="E17" s="28">
        <v>77.956666666666678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</row>
    <row r="18" spans="1:32" s="13" customFormat="1" x14ac:dyDescent="0.2">
      <c r="A18" s="27" t="s">
        <v>58</v>
      </c>
      <c r="B18" s="28">
        <v>86</v>
      </c>
      <c r="C18" s="27"/>
      <c r="D18" s="27" t="s">
        <v>60</v>
      </c>
      <c r="E18" s="28">
        <v>73.205515430072225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</row>
    <row r="19" spans="1:32" s="13" customFormat="1" x14ac:dyDescent="0.2">
      <c r="A19" s="27" t="s">
        <v>59</v>
      </c>
      <c r="B19" s="28">
        <v>77</v>
      </c>
      <c r="C19" s="27"/>
      <c r="D19" s="27" t="s">
        <v>58</v>
      </c>
      <c r="E19" s="28">
        <v>66.83720930232559</v>
      </c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</row>
    <row r="20" spans="1:32" s="13" customFormat="1" x14ac:dyDescent="0.2">
      <c r="A20" s="27" t="s">
        <v>57</v>
      </c>
      <c r="B20" s="28">
        <v>70</v>
      </c>
      <c r="C20" s="27"/>
      <c r="D20" s="27" t="s">
        <v>56</v>
      </c>
      <c r="E20" s="28">
        <v>14.576433121019109</v>
      </c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</row>
    <row r="21" spans="1:32" s="13" customFormat="1" x14ac:dyDescent="0.2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</row>
    <row r="22" spans="1:32" s="13" customFormat="1" x14ac:dyDescent="0.2">
      <c r="A22" s="27" t="s">
        <v>75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</row>
    <row r="23" spans="1:32" s="13" customFormat="1" x14ac:dyDescent="0.2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</row>
    <row r="24" spans="1:32" s="13" customFormat="1" x14ac:dyDescent="0.2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</row>
    <row r="25" spans="1:32" s="13" customFormat="1" x14ac:dyDescent="0.2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</row>
    <row r="26" spans="1:32" s="13" customFormat="1" x14ac:dyDescent="0.2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</row>
    <row r="27" spans="1:32" s="13" customFormat="1" ht="15" customHeight="1" x14ac:dyDescent="0.2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</row>
    <row r="28" spans="1:32" s="13" customFormat="1" x14ac:dyDescent="0.2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</row>
    <row r="29" spans="1:32" s="13" customFormat="1" x14ac:dyDescent="0.2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</row>
    <row r="30" spans="1:32" s="13" customFormat="1" x14ac:dyDescent="0.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</row>
    <row r="31" spans="1:32" s="13" customFormat="1" x14ac:dyDescent="0.2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</row>
    <row r="32" spans="1:32" s="13" customFormat="1" x14ac:dyDescent="0.2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</row>
    <row r="33" spans="1:32" s="13" customFormat="1" x14ac:dyDescent="0.2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</row>
    <row r="34" spans="1:32" s="13" customFormat="1" x14ac:dyDescent="0.2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</row>
    <row r="35" spans="1:32" s="12" customFormat="1" ht="21" customHeight="1" x14ac:dyDescent="0.2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</row>
    <row r="57" ht="15" customHeight="1" x14ac:dyDescent="0.2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F30" sqref="F30"/>
    </sheetView>
  </sheetViews>
  <sheetFormatPr defaultRowHeight="15" x14ac:dyDescent="0.25"/>
  <cols>
    <col min="2" max="2" width="23.85546875" bestFit="1" customWidth="1"/>
    <col min="3" max="3" width="43.7109375" bestFit="1" customWidth="1"/>
  </cols>
  <sheetData>
    <row r="1" spans="1:3" x14ac:dyDescent="0.25">
      <c r="A1" t="s">
        <v>81</v>
      </c>
    </row>
    <row r="3" spans="1:3" x14ac:dyDescent="0.25">
      <c r="A3" t="s">
        <v>2</v>
      </c>
      <c r="B3" t="s">
        <v>82</v>
      </c>
      <c r="C3" t="s">
        <v>83</v>
      </c>
    </row>
    <row r="4" spans="1:3" x14ac:dyDescent="0.25">
      <c r="B4" s="1"/>
    </row>
    <row r="5" spans="1:3" x14ac:dyDescent="0.25">
      <c r="A5" s="5">
        <v>1999</v>
      </c>
      <c r="B5" s="1">
        <v>127</v>
      </c>
      <c r="C5" s="6">
        <v>14.331779106432757</v>
      </c>
    </row>
    <row r="6" spans="1:3" x14ac:dyDescent="0.25">
      <c r="A6" s="5">
        <v>2000</v>
      </c>
      <c r="B6" s="1">
        <v>128</v>
      </c>
      <c r="C6" s="6">
        <v>14.409883739256756</v>
      </c>
    </row>
    <row r="7" spans="1:3" x14ac:dyDescent="0.25">
      <c r="A7" s="5">
        <v>2001</v>
      </c>
      <c r="B7" s="1">
        <v>154</v>
      </c>
      <c r="C7" s="6">
        <v>17.285642320999315</v>
      </c>
    </row>
    <row r="8" spans="1:3" x14ac:dyDescent="0.25">
      <c r="A8" s="5">
        <v>2002</v>
      </c>
      <c r="B8" s="1">
        <v>158</v>
      </c>
      <c r="C8" s="6">
        <v>17.671820425671655</v>
      </c>
    </row>
    <row r="9" spans="1:3" x14ac:dyDescent="0.25">
      <c r="A9" s="5">
        <v>2003</v>
      </c>
      <c r="B9" s="1">
        <v>162</v>
      </c>
      <c r="C9" s="6">
        <v>18.048791900771754</v>
      </c>
    </row>
    <row r="10" spans="1:3" x14ac:dyDescent="0.25">
      <c r="A10" s="5">
        <v>2004</v>
      </c>
      <c r="B10" s="1">
        <v>94</v>
      </c>
      <c r="C10" s="6">
        <v>10.431240811630433</v>
      </c>
    </row>
    <row r="11" spans="1:3" x14ac:dyDescent="0.25">
      <c r="A11" s="5">
        <v>2005</v>
      </c>
      <c r="B11" s="1">
        <v>126</v>
      </c>
      <c r="C11" s="6">
        <v>13.926111148935117</v>
      </c>
    </row>
    <row r="12" spans="1:3" x14ac:dyDescent="0.25">
      <c r="A12" s="5">
        <v>2006</v>
      </c>
      <c r="B12" s="1">
        <v>110</v>
      </c>
      <c r="C12" s="6">
        <v>12.07032787509449</v>
      </c>
    </row>
    <row r="13" spans="1:3" x14ac:dyDescent="0.25">
      <c r="A13" s="5">
        <v>2007</v>
      </c>
      <c r="B13" s="1">
        <v>127</v>
      </c>
      <c r="C13" s="6">
        <v>13.830013023080769</v>
      </c>
    </row>
    <row r="14" spans="1:3" x14ac:dyDescent="0.25">
      <c r="A14" s="5">
        <v>2008</v>
      </c>
      <c r="B14" s="1">
        <v>116</v>
      </c>
      <c r="C14" s="6">
        <v>12.531941596398665</v>
      </c>
    </row>
    <row r="15" spans="1:3" x14ac:dyDescent="0.25">
      <c r="A15" s="5">
        <v>2009</v>
      </c>
      <c r="B15" s="1">
        <v>124</v>
      </c>
      <c r="C15" s="6">
        <v>13.275261913423453</v>
      </c>
    </row>
    <row r="16" spans="1:3" x14ac:dyDescent="0.25">
      <c r="A16" s="5">
        <v>2010</v>
      </c>
      <c r="B16" s="1">
        <v>130</v>
      </c>
      <c r="C16" s="6">
        <v>13.806917690591222</v>
      </c>
    </row>
    <row r="17" spans="1:3" x14ac:dyDescent="0.25">
      <c r="A17" s="5">
        <v>2011</v>
      </c>
      <c r="B17" s="1">
        <v>102</v>
      </c>
      <c r="C17" s="6">
        <v>10.756254313706156</v>
      </c>
    </row>
    <row r="18" spans="1:3" x14ac:dyDescent="0.25">
      <c r="A18" s="5">
        <v>2012</v>
      </c>
      <c r="B18" s="1">
        <v>103</v>
      </c>
      <c r="C18" s="6">
        <v>10.778689129315284</v>
      </c>
    </row>
    <row r="19" spans="1:3" x14ac:dyDescent="0.25">
      <c r="A19" s="5">
        <v>2013</v>
      </c>
      <c r="B19" s="1">
        <v>96</v>
      </c>
      <c r="C19" s="6">
        <v>9.9534840512007214</v>
      </c>
    </row>
    <row r="20" spans="1:3" x14ac:dyDescent="0.25">
      <c r="A20" s="5">
        <v>2014</v>
      </c>
      <c r="B20" s="1">
        <v>81</v>
      </c>
      <c r="C20" s="6">
        <v>8.309946647064768</v>
      </c>
    </row>
    <row r="21" spans="1:3" x14ac:dyDescent="0.25">
      <c r="A21" s="5">
        <v>2015</v>
      </c>
      <c r="B21" s="1">
        <v>108</v>
      </c>
      <c r="C21" s="6">
        <v>10.963335054644611</v>
      </c>
    </row>
    <row r="22" spans="1:3" x14ac:dyDescent="0.25">
      <c r="A22" s="5">
        <v>2016</v>
      </c>
      <c r="B22" s="1">
        <v>105</v>
      </c>
      <c r="C22" s="6">
        <v>10.505091818004187</v>
      </c>
    </row>
    <row r="23" spans="1:3" x14ac:dyDescent="0.25">
      <c r="A23" s="5">
        <v>2017</v>
      </c>
      <c r="B23" s="1">
        <v>110</v>
      </c>
      <c r="C23" s="6">
        <v>10.869305299221107</v>
      </c>
    </row>
    <row r="24" spans="1:3" x14ac:dyDescent="0.25">
      <c r="A24" s="5"/>
      <c r="B24" s="1"/>
    </row>
    <row r="25" spans="1:3" x14ac:dyDescent="0.25">
      <c r="A25" t="s">
        <v>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J20" sqref="J20"/>
    </sheetView>
  </sheetViews>
  <sheetFormatPr defaultRowHeight="15" x14ac:dyDescent="0.25"/>
  <cols>
    <col min="1" max="1" width="9.140625" style="7"/>
    <col min="2" max="2" width="11.140625" style="7" bestFit="1" customWidth="1"/>
    <col min="3" max="3" width="13.28515625" style="7" bestFit="1" customWidth="1"/>
    <col min="4" max="4" width="9.140625" style="7"/>
    <col min="5" max="5" width="11.140625" style="7" bestFit="1" customWidth="1"/>
    <col min="6" max="6" width="13.28515625" style="7" bestFit="1" customWidth="1"/>
    <col min="7" max="16384" width="9.140625" style="7"/>
  </cols>
  <sheetData>
    <row r="1" spans="1:7" x14ac:dyDescent="0.25">
      <c r="A1" s="24" t="s">
        <v>84</v>
      </c>
    </row>
    <row r="3" spans="1:7" x14ac:dyDescent="0.25">
      <c r="A3" s="7" t="s">
        <v>2</v>
      </c>
      <c r="B3" s="26" t="s">
        <v>50</v>
      </c>
      <c r="C3" s="26"/>
      <c r="E3" s="25" t="s">
        <v>51</v>
      </c>
      <c r="F3" s="26"/>
    </row>
    <row r="4" spans="1:7" x14ac:dyDescent="0.25">
      <c r="B4" s="7" t="s">
        <v>32</v>
      </c>
      <c r="C4" s="7" t="s">
        <v>33</v>
      </c>
      <c r="E4" s="7" t="s">
        <v>32</v>
      </c>
      <c r="F4" s="7" t="s">
        <v>33</v>
      </c>
    </row>
    <row r="5" spans="1:7" x14ac:dyDescent="0.25">
      <c r="A5" s="7" t="s">
        <v>37</v>
      </c>
    </row>
    <row r="6" spans="1:7" x14ac:dyDescent="0.25">
      <c r="A6" s="7" t="s">
        <v>38</v>
      </c>
    </row>
    <row r="7" spans="1:7" x14ac:dyDescent="0.25">
      <c r="A7" s="7" t="s">
        <v>39</v>
      </c>
    </row>
    <row r="8" spans="1:7" x14ac:dyDescent="0.25">
      <c r="A8" s="7" t="s">
        <v>40</v>
      </c>
    </row>
    <row r="9" spans="1:7" x14ac:dyDescent="0.25">
      <c r="A9" s="7" t="s">
        <v>41</v>
      </c>
    </row>
    <row r="10" spans="1:7" x14ac:dyDescent="0.25">
      <c r="A10" s="7" t="s">
        <v>42</v>
      </c>
    </row>
    <row r="11" spans="1:7" x14ac:dyDescent="0.25">
      <c r="A11" s="7" t="s">
        <v>43</v>
      </c>
      <c r="B11" s="8">
        <v>7711</v>
      </c>
      <c r="C11" s="8">
        <v>3169</v>
      </c>
      <c r="D11" s="8"/>
      <c r="E11" s="8"/>
      <c r="F11" s="8"/>
      <c r="G11" s="8"/>
    </row>
    <row r="12" spans="1:7" x14ac:dyDescent="0.25">
      <c r="A12" s="7" t="s">
        <v>44</v>
      </c>
      <c r="B12" s="8">
        <v>7713</v>
      </c>
      <c r="C12" s="8">
        <v>3169</v>
      </c>
      <c r="D12" s="8"/>
      <c r="E12" s="8"/>
      <c r="F12" s="8"/>
      <c r="G12" s="8"/>
    </row>
    <row r="13" spans="1:7" x14ac:dyDescent="0.25">
      <c r="A13" s="7" t="s">
        <v>45</v>
      </c>
      <c r="B13" s="8">
        <v>7618</v>
      </c>
      <c r="C13" s="8">
        <v>2481</v>
      </c>
      <c r="D13" s="8"/>
      <c r="E13" s="8"/>
      <c r="F13" s="8"/>
      <c r="G13" s="8"/>
    </row>
    <row r="14" spans="1:7" x14ac:dyDescent="0.25">
      <c r="A14" s="7" t="s">
        <v>46</v>
      </c>
      <c r="B14" s="8">
        <v>6696</v>
      </c>
      <c r="C14" s="8">
        <v>2531</v>
      </c>
      <c r="D14" s="8"/>
      <c r="E14" s="8"/>
      <c r="F14" s="8"/>
      <c r="G14" s="8"/>
    </row>
    <row r="15" spans="1:7" x14ac:dyDescent="0.25">
      <c r="A15" s="7" t="s">
        <v>47</v>
      </c>
      <c r="B15" s="8">
        <v>6364</v>
      </c>
      <c r="C15" s="8">
        <v>2891</v>
      </c>
      <c r="D15" s="8"/>
      <c r="E15" s="8"/>
      <c r="F15" s="8"/>
      <c r="G15" s="8"/>
    </row>
    <row r="16" spans="1:7" x14ac:dyDescent="0.25">
      <c r="A16" s="7" t="s">
        <v>48</v>
      </c>
      <c r="B16" s="8">
        <v>6243</v>
      </c>
      <c r="C16" s="8">
        <v>2634</v>
      </c>
      <c r="D16" s="8"/>
      <c r="E16" s="8"/>
      <c r="F16" s="8"/>
      <c r="G16" s="8"/>
    </row>
    <row r="17" spans="1:7" x14ac:dyDescent="0.25">
      <c r="A17" s="7" t="s">
        <v>49</v>
      </c>
      <c r="B17" s="8">
        <v>7138</v>
      </c>
      <c r="C17" s="8">
        <v>2822</v>
      </c>
      <c r="D17" s="8"/>
      <c r="E17" s="8"/>
      <c r="F17" s="8"/>
      <c r="G17" s="8"/>
    </row>
    <row r="18" spans="1:7" x14ac:dyDescent="0.25">
      <c r="A18" s="7" t="s">
        <v>10</v>
      </c>
      <c r="B18" s="8">
        <v>7289</v>
      </c>
      <c r="C18" s="8">
        <v>2629</v>
      </c>
      <c r="D18" s="8"/>
      <c r="E18" s="8"/>
      <c r="F18" s="8"/>
      <c r="G18" s="8"/>
    </row>
    <row r="19" spans="1:7" x14ac:dyDescent="0.25">
      <c r="A19" s="7" t="s">
        <v>11</v>
      </c>
      <c r="B19" s="8">
        <v>6416</v>
      </c>
      <c r="C19" s="8">
        <v>2317</v>
      </c>
      <c r="D19" s="8"/>
      <c r="E19" s="8"/>
      <c r="F19" s="8"/>
      <c r="G19" s="8"/>
    </row>
    <row r="20" spans="1:7" x14ac:dyDescent="0.25">
      <c r="A20" s="7" t="s">
        <v>12</v>
      </c>
      <c r="B20" s="8">
        <v>7296</v>
      </c>
      <c r="C20" s="8">
        <v>2923</v>
      </c>
      <c r="D20" s="8"/>
      <c r="E20" s="8"/>
      <c r="F20" s="8"/>
      <c r="G20" s="8"/>
    </row>
    <row r="21" spans="1:7" x14ac:dyDescent="0.25">
      <c r="A21" s="7" t="s">
        <v>13</v>
      </c>
      <c r="B21" s="8">
        <v>6174</v>
      </c>
      <c r="C21" s="8">
        <v>2779</v>
      </c>
      <c r="D21" s="8"/>
      <c r="E21" s="8"/>
      <c r="F21" s="8"/>
      <c r="G21" s="8"/>
    </row>
    <row r="22" spans="1:7" x14ac:dyDescent="0.25">
      <c r="A22" s="7" t="s">
        <v>14</v>
      </c>
      <c r="B22" s="8">
        <v>6319</v>
      </c>
      <c r="C22" s="8">
        <v>2231</v>
      </c>
      <c r="D22" s="8"/>
      <c r="E22" s="8"/>
      <c r="F22" s="8"/>
      <c r="G22" s="8"/>
    </row>
    <row r="23" spans="1:7" x14ac:dyDescent="0.25">
      <c r="A23" s="7" t="s">
        <v>15</v>
      </c>
      <c r="B23" s="8">
        <v>6067</v>
      </c>
      <c r="C23" s="8">
        <v>2195</v>
      </c>
      <c r="D23" s="8"/>
      <c r="E23" s="8"/>
      <c r="F23" s="8"/>
      <c r="G23" s="8"/>
    </row>
    <row r="24" spans="1:7" x14ac:dyDescent="0.25">
      <c r="A24" s="7" t="s">
        <v>16</v>
      </c>
      <c r="B24" s="8">
        <v>5865</v>
      </c>
      <c r="C24" s="8">
        <v>2038</v>
      </c>
      <c r="D24" s="8"/>
      <c r="E24" s="8">
        <v>94262</v>
      </c>
      <c r="F24" s="8">
        <v>133906</v>
      </c>
      <c r="G24" s="8"/>
    </row>
    <row r="25" spans="1:7" x14ac:dyDescent="0.25">
      <c r="A25" s="7" t="s">
        <v>17</v>
      </c>
      <c r="B25" s="8">
        <v>5457</v>
      </c>
      <c r="C25" s="8">
        <v>1883</v>
      </c>
      <c r="D25" s="8"/>
      <c r="E25" s="8">
        <v>125234</v>
      </c>
      <c r="F25" s="8">
        <v>156084</v>
      </c>
      <c r="G25" s="8"/>
    </row>
    <row r="26" spans="1:7" x14ac:dyDescent="0.25">
      <c r="A26" s="7" t="s">
        <v>18</v>
      </c>
      <c r="B26" s="8">
        <v>5286</v>
      </c>
      <c r="C26" s="8">
        <v>1929</v>
      </c>
      <c r="D26" s="8"/>
      <c r="E26" s="8">
        <v>127446</v>
      </c>
      <c r="F26" s="8">
        <v>157460</v>
      </c>
      <c r="G26" s="8"/>
    </row>
    <row r="27" spans="1:7" x14ac:dyDescent="0.25">
      <c r="A27" s="7" t="s">
        <v>19</v>
      </c>
      <c r="B27" s="8">
        <v>5091</v>
      </c>
      <c r="C27" s="8">
        <v>4058</v>
      </c>
      <c r="D27" s="8"/>
      <c r="E27" s="8">
        <v>140908</v>
      </c>
      <c r="F27" s="8">
        <v>156846</v>
      </c>
      <c r="G27" s="8"/>
    </row>
    <row r="28" spans="1:7" x14ac:dyDescent="0.25">
      <c r="A28" s="7" t="s">
        <v>20</v>
      </c>
      <c r="B28" s="8">
        <v>4733</v>
      </c>
      <c r="C28" s="8">
        <v>1974</v>
      </c>
      <c r="D28" s="8"/>
      <c r="E28" s="8">
        <v>127664</v>
      </c>
      <c r="F28" s="8">
        <v>175476</v>
      </c>
      <c r="G28" s="8"/>
    </row>
    <row r="29" spans="1:7" x14ac:dyDescent="0.25">
      <c r="A29" s="7" t="s">
        <v>21</v>
      </c>
      <c r="B29" s="8">
        <v>5247</v>
      </c>
      <c r="C29" s="8">
        <v>1928</v>
      </c>
      <c r="D29" s="8"/>
      <c r="E29" s="8">
        <v>162578</v>
      </c>
      <c r="F29" s="8">
        <v>191214</v>
      </c>
      <c r="G29" s="8"/>
    </row>
    <row r="30" spans="1:7" x14ac:dyDescent="0.25">
      <c r="A30" s="7" t="s">
        <v>22</v>
      </c>
      <c r="B30" s="8">
        <v>5787</v>
      </c>
      <c r="C30" s="8">
        <v>2105</v>
      </c>
      <c r="D30" s="8"/>
      <c r="E30" s="8">
        <v>175351</v>
      </c>
      <c r="F30" s="8">
        <v>199990</v>
      </c>
      <c r="G30" s="8"/>
    </row>
    <row r="31" spans="1:7" x14ac:dyDescent="0.25">
      <c r="A31" s="7" t="s">
        <v>23</v>
      </c>
      <c r="B31" s="8">
        <v>5475</v>
      </c>
      <c r="C31" s="8">
        <v>2191</v>
      </c>
      <c r="D31" s="8"/>
      <c r="E31" s="8">
        <v>169559</v>
      </c>
      <c r="F31" s="8">
        <v>189049</v>
      </c>
      <c r="G31" s="8"/>
    </row>
    <row r="32" spans="1:7" x14ac:dyDescent="0.25">
      <c r="A32" s="7" t="s">
        <v>24</v>
      </c>
      <c r="B32" s="8">
        <v>6212</v>
      </c>
      <c r="C32" s="8">
        <v>2165</v>
      </c>
      <c r="D32" s="8"/>
      <c r="E32" s="8">
        <v>199062</v>
      </c>
      <c r="F32" s="8">
        <v>202410</v>
      </c>
      <c r="G32" s="8"/>
    </row>
    <row r="33" spans="1:7" x14ac:dyDescent="0.25">
      <c r="A33" s="7" t="s">
        <v>25</v>
      </c>
      <c r="B33" s="8">
        <v>4733</v>
      </c>
      <c r="C33" s="8">
        <v>2308</v>
      </c>
      <c r="D33" s="8"/>
      <c r="E33" s="8">
        <v>166018</v>
      </c>
      <c r="F33" s="8">
        <v>244393</v>
      </c>
      <c r="G33" s="8"/>
    </row>
    <row r="34" spans="1:7" x14ac:dyDescent="0.25">
      <c r="A34" s="7" t="s">
        <v>26</v>
      </c>
      <c r="B34" s="8">
        <v>5150</v>
      </c>
      <c r="C34" s="8">
        <v>2072</v>
      </c>
      <c r="D34" s="8"/>
      <c r="E34" s="8">
        <v>178319</v>
      </c>
      <c r="F34" s="8">
        <v>200351</v>
      </c>
      <c r="G34" s="8"/>
    </row>
    <row r="35" spans="1:7" x14ac:dyDescent="0.25">
      <c r="A35" s="7" t="s">
        <v>27</v>
      </c>
      <c r="B35" s="8">
        <v>4286</v>
      </c>
      <c r="C35" s="8">
        <v>2392</v>
      </c>
      <c r="D35" s="8"/>
      <c r="E35" s="8">
        <v>156704</v>
      </c>
      <c r="F35" s="8">
        <v>226846</v>
      </c>
      <c r="G35" s="8"/>
    </row>
    <row r="36" spans="1:7" x14ac:dyDescent="0.25">
      <c r="A36" s="7" t="s">
        <v>28</v>
      </c>
      <c r="B36" s="8">
        <v>4671</v>
      </c>
      <c r="C36" s="8">
        <v>2148</v>
      </c>
      <c r="D36" s="8"/>
      <c r="E36" s="8">
        <v>190578</v>
      </c>
      <c r="F36" s="8">
        <v>219713</v>
      </c>
      <c r="G36" s="8"/>
    </row>
    <row r="37" spans="1:7" x14ac:dyDescent="0.25">
      <c r="A37" s="7" t="s">
        <v>29</v>
      </c>
      <c r="B37" s="8">
        <v>5236</v>
      </c>
      <c r="C37" s="8">
        <v>2421</v>
      </c>
      <c r="D37" s="8"/>
      <c r="E37" s="8">
        <v>228874</v>
      </c>
      <c r="F37" s="8">
        <v>221613</v>
      </c>
      <c r="G37" s="8"/>
    </row>
    <row r="39" spans="1:7" x14ac:dyDescent="0.25">
      <c r="A39" s="24" t="s">
        <v>75</v>
      </c>
    </row>
  </sheetData>
  <mergeCells count="2">
    <mergeCell ref="B3:C3"/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Diagram</vt:lpstr>
      </vt:variant>
      <vt:variant>
        <vt:i4>8</vt:i4>
      </vt:variant>
    </vt:vector>
  </HeadingPairs>
  <TitlesOfParts>
    <vt:vector size="14" baseType="lpstr">
      <vt:lpstr>Data om räddningstjänsten</vt:lpstr>
      <vt:lpstr>Data om antal inträffade skador</vt:lpstr>
      <vt:lpstr>Data om medelskadeersättning</vt:lpstr>
      <vt:lpstr>Data om trolig brandorsak</vt:lpstr>
      <vt:lpstr>Data om dödsbränder</vt:lpstr>
      <vt:lpstr>Data om bilbränder</vt:lpstr>
      <vt:lpstr>Diagram1</vt:lpstr>
      <vt:lpstr>Diagram2</vt:lpstr>
      <vt:lpstr>Diagram3</vt:lpstr>
      <vt:lpstr>Diagram4</vt:lpstr>
      <vt:lpstr>Diagram5</vt:lpstr>
      <vt:lpstr>Diagram6</vt:lpstr>
      <vt:lpstr>Diagram7</vt:lpstr>
      <vt:lpstr>Diagram8</vt:lpstr>
    </vt:vector>
  </TitlesOfParts>
  <Company>SFA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Lindell, Kajsa</dc:creator>
  <cp:lastModifiedBy>Lindell, Kajsa</cp:lastModifiedBy>
  <dcterms:created xsi:type="dcterms:W3CDTF">2018-11-28T09:36:12Z</dcterms:created>
  <dcterms:modified xsi:type="dcterms:W3CDTF">2018-11-29T08:50:38Z</dcterms:modified>
</cp:coreProperties>
</file>