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"/>
    </mc:Choice>
  </mc:AlternateContent>
  <xr:revisionPtr revIDLastSave="508" documentId="13_ncr:1_{DDBC0E31-510C-471A-B5C9-543A5147F852}" xr6:coauthVersionLast="47" xr6:coauthVersionMax="47" xr10:uidLastSave="{2BD2D922-C8A6-43AC-B8D5-0CB4CECDB5AD}"/>
  <bookViews>
    <workbookView xWindow="2805" yWindow="1605" windowWidth="21600" windowHeight="11385" xr2:uid="{00000000-000D-0000-FFFF-FFFF00000000}"/>
  </bookViews>
  <sheets>
    <sheet name="Diagram A" sheetId="13" r:id="rId1"/>
    <sheet name="Data Diagram A" sheetId="6" r:id="rId2"/>
    <sheet name="Diagram B" sheetId="19" r:id="rId3"/>
    <sheet name="Data Diagram B" sheetId="20" r:id="rId4"/>
    <sheet name="Diagram C" sheetId="18" r:id="rId5"/>
    <sheet name="Data Diagram C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6" l="1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1" i="6"/>
  <c r="J12" i="15"/>
  <c r="K12" i="15"/>
  <c r="L12" i="15"/>
  <c r="M12" i="15"/>
  <c r="J13" i="15"/>
  <c r="K13" i="15"/>
  <c r="L13" i="15"/>
  <c r="M13" i="15"/>
  <c r="J14" i="15"/>
  <c r="K14" i="15"/>
  <c r="L14" i="15"/>
  <c r="M14" i="15"/>
  <c r="J15" i="15"/>
  <c r="K15" i="15"/>
  <c r="L15" i="15"/>
  <c r="M15" i="15"/>
  <c r="J16" i="15"/>
  <c r="K16" i="15"/>
  <c r="L16" i="15"/>
  <c r="M16" i="15"/>
  <c r="J17" i="15"/>
  <c r="K17" i="15"/>
  <c r="L17" i="15"/>
  <c r="M17" i="15"/>
  <c r="J18" i="15"/>
  <c r="K18" i="15"/>
  <c r="L18" i="15"/>
  <c r="M18" i="15"/>
  <c r="J19" i="15"/>
  <c r="K19" i="15"/>
  <c r="L19" i="15"/>
  <c r="M19" i="15"/>
  <c r="J20" i="15"/>
  <c r="K20" i="15"/>
  <c r="L20" i="15"/>
  <c r="M20" i="15"/>
  <c r="J21" i="15"/>
  <c r="K21" i="15"/>
  <c r="L21" i="15"/>
  <c r="M21" i="15"/>
  <c r="J22" i="15"/>
  <c r="K22" i="15"/>
  <c r="L22" i="15"/>
  <c r="M22" i="15"/>
  <c r="J23" i="15"/>
  <c r="K23" i="15"/>
  <c r="L23" i="15"/>
  <c r="M23" i="15"/>
  <c r="J24" i="15"/>
  <c r="K24" i="15"/>
  <c r="L24" i="15"/>
  <c r="M24" i="15"/>
  <c r="J25" i="15"/>
  <c r="K25" i="15"/>
  <c r="L25" i="15"/>
  <c r="M25" i="15"/>
  <c r="J26" i="15"/>
  <c r="K26" i="15"/>
  <c r="L26" i="15"/>
  <c r="M26" i="15"/>
  <c r="J27" i="15"/>
  <c r="K27" i="15"/>
  <c r="L27" i="15"/>
  <c r="M27" i="15"/>
  <c r="J28" i="15"/>
  <c r="K28" i="15"/>
  <c r="L28" i="15"/>
  <c r="M28" i="15"/>
  <c r="J29" i="15"/>
  <c r="K29" i="15"/>
  <c r="L29" i="15"/>
  <c r="M29" i="15"/>
  <c r="J30" i="15"/>
  <c r="K30" i="15"/>
  <c r="L30" i="15"/>
  <c r="M30" i="15"/>
  <c r="J31" i="15"/>
  <c r="K31" i="15"/>
  <c r="L31" i="15"/>
  <c r="M31" i="15"/>
  <c r="J32" i="15"/>
  <c r="K32" i="15"/>
  <c r="L32" i="15"/>
  <c r="M32" i="15"/>
  <c r="J33" i="15"/>
  <c r="K33" i="15"/>
  <c r="L33" i="15"/>
  <c r="M33" i="15"/>
  <c r="J34" i="15"/>
  <c r="K34" i="15"/>
  <c r="L34" i="15"/>
  <c r="M34" i="15"/>
  <c r="J35" i="15"/>
  <c r="K35" i="15"/>
  <c r="L35" i="15"/>
  <c r="M35" i="15"/>
  <c r="J36" i="15"/>
  <c r="K36" i="15"/>
  <c r="L36" i="15"/>
  <c r="M36" i="15"/>
  <c r="J37" i="15"/>
  <c r="K37" i="15"/>
  <c r="L37" i="15"/>
  <c r="M37" i="15"/>
  <c r="J38" i="15"/>
  <c r="K38" i="15"/>
  <c r="L38" i="15"/>
  <c r="M38" i="15"/>
  <c r="K11" i="15"/>
  <c r="L11" i="15"/>
  <c r="M11" i="15"/>
  <c r="J11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</calcChain>
</file>

<file path=xl/sharedStrings.xml><?xml version="1.0" encoding="utf-8"?>
<sst xmlns="http://schemas.openxmlformats.org/spreadsheetml/2006/main" count="188" uniqueCount="33">
  <si>
    <t>K1</t>
  </si>
  <si>
    <t>K2</t>
  </si>
  <si>
    <t>K3</t>
  </si>
  <si>
    <t>K4</t>
  </si>
  <si>
    <t>Enhet:</t>
  </si>
  <si>
    <t>Källa:</t>
  </si>
  <si>
    <t xml:space="preserve">Anm.: </t>
  </si>
  <si>
    <t>Publicerad:</t>
  </si>
  <si>
    <t>Kvartal</t>
  </si>
  <si>
    <t>År</t>
  </si>
  <si>
    <t>Svensk Försäkring.</t>
  </si>
  <si>
    <t>Diagram.</t>
  </si>
  <si>
    <t xml:space="preserve"> </t>
  </si>
  <si>
    <t xml:space="preserve">  </t>
  </si>
  <si>
    <t>Obligationer &amp; räntebärande tillgångar</t>
  </si>
  <si>
    <t>Fastigheter</t>
  </si>
  <si>
    <t>Övriga tillgångar</t>
  </si>
  <si>
    <t xml:space="preserve">Tillgångarna är exklusive de tillgångar som tillhör fond- och depåförsäkring och anges med avdrag ("nettning") för vissa skuldposter. I Obligationer och räntebärande tillgångar ingår utöver obligationer lån, bankinsättningar med mera. I Fastigheter ingår aktieinnehav i fastighetsbolag. I Övriga tillgångar ingår bland annat repor och derivat. </t>
  </si>
  <si>
    <t>TOTALT</t>
  </si>
  <si>
    <t>Traditionell försäkring</t>
  </si>
  <si>
    <t>Fondförsäkring</t>
  </si>
  <si>
    <t>Depåförsäkring</t>
  </si>
  <si>
    <t>Diagram C.</t>
  </si>
  <si>
    <t>2022-03-08.</t>
  </si>
  <si>
    <t>Aktier &amp; Fonder exkl fond- och depåförsäkring</t>
  </si>
  <si>
    <t>Aktier &amp; Fonder exkl fondförsäkring</t>
  </si>
  <si>
    <t>Aktier &amp; Fonder inkl fond- och depåförsäkring</t>
  </si>
  <si>
    <t>Aktier &amp; Fonder</t>
  </si>
  <si>
    <t>Svenska livförsäkrings- och tjänstepensionsföretags placeringstillgångar exklusive fond- och depåförsäkring, 2015-2021</t>
  </si>
  <si>
    <t>Svenska försäkringsföretags placeringstillgångar Aktier &amp; Fonder, 2015-2021</t>
  </si>
  <si>
    <t xml:space="preserve">Tillgångarna anges med avdrag ("nettning") för vissa skuldposter. </t>
  </si>
  <si>
    <t>Svenska livförsäkrings- och tjänstepensionsföretags placeringstillgångar, fördelat per sparform, 2015-2021</t>
  </si>
  <si>
    <t>Andel i procent av de totala tillgångarna.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</si>
</sst>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/>
    <xf numFmtId="9" fontId="5" fillId="0" borderId="0" xfId="1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0" fillId="0" borderId="0" xfId="0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1" applyNumberFormat="1" applyFont="1" applyFill="1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0" fillId="0" borderId="0" xfId="0" applyNumberFormat="1"/>
    <xf numFmtId="166" fontId="5" fillId="0" borderId="0" xfId="0" applyNumberFormat="1" applyFont="1" applyFill="1"/>
    <xf numFmtId="166" fontId="5" fillId="0" borderId="0" xfId="1" applyNumberFormat="1" applyFont="1" applyFill="1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1" applyFont="1"/>
    <xf numFmtId="0" fontId="5" fillId="0" borderId="0" xfId="0" applyFont="1" applyAlignment="1">
      <alignment vertical="center"/>
    </xf>
    <xf numFmtId="9" fontId="5" fillId="0" borderId="0" xfId="0" applyNumberFormat="1" applyFont="1"/>
    <xf numFmtId="3" fontId="5" fillId="0" borderId="0" xfId="1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166" fontId="5" fillId="0" borderId="0" xfId="1" applyNumberFormat="1" applyFont="1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/>
              <a:t>Svenska livförsäkrings- och tjänstepensionsföretags placeringstillgångar exklusive fond- och</a:t>
            </a:r>
            <a:r>
              <a:rPr lang="en-US" sz="1200" b="1" baseline="0"/>
              <a:t> depåförsäkring</a:t>
            </a:r>
            <a:r>
              <a:rPr lang="en-US" sz="1200" b="1"/>
              <a:t>, 2015-2021</a:t>
            </a:r>
          </a:p>
          <a:p>
            <a:pPr algn="l">
              <a:defRPr/>
            </a:pPr>
            <a:r>
              <a:rPr lang="en-US" sz="1000"/>
              <a:t>Andel i procent av de totala tillgångarna</a:t>
            </a:r>
          </a:p>
        </c:rich>
      </c:tx>
      <c:layout>
        <c:manualLayout>
          <c:xMode val="edge"/>
          <c:yMode val="edge"/>
          <c:x val="7.3705271374001945E-3"/>
          <c:y val="6.26702974865262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601040491884526E-2"/>
          <c:y val="0.12958358794855113"/>
          <c:w val="0.90621897634434501"/>
          <c:h val="0.61799177487238011"/>
        </c:manualLayout>
      </c:layout>
      <c:lineChart>
        <c:grouping val="standard"/>
        <c:varyColors val="0"/>
        <c:ser>
          <c:idx val="0"/>
          <c:order val="0"/>
          <c:tx>
            <c:strRef>
              <c:f>'Data Diagram A'!$E$10</c:f>
              <c:strCache>
                <c:ptCount val="1"/>
                <c:pt idx="0">
                  <c:v>Aktier &amp; Fonder</c:v>
                </c:pt>
              </c:strCache>
            </c:strRef>
          </c:tx>
          <c:spPr>
            <a:ln w="28575" cap="rnd">
              <a:solidFill>
                <a:srgbClr val="6679BB"/>
              </a:solidFill>
              <a:round/>
            </a:ln>
            <a:effectLst/>
          </c:spPr>
          <c:marker>
            <c:symbol val="none"/>
          </c:marker>
          <c:cat>
            <c:numRef>
              <c:f>'Data Diagram A'!$B$11:$B$38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A'!$E$11:$E$38</c:f>
              <c:numCache>
                <c:formatCode>0.0</c:formatCode>
                <c:ptCount val="28"/>
                <c:pt idx="0">
                  <c:v>44.293873966272052</c:v>
                </c:pt>
                <c:pt idx="1">
                  <c:v>44.289008451632064</c:v>
                </c:pt>
                <c:pt idx="2">
                  <c:v>42.710721670363995</c:v>
                </c:pt>
                <c:pt idx="3">
                  <c:v>43.855439518566151</c:v>
                </c:pt>
                <c:pt idx="4">
                  <c:v>40.770362349945259</c:v>
                </c:pt>
                <c:pt idx="5">
                  <c:v>41.586346886056816</c:v>
                </c:pt>
                <c:pt idx="6">
                  <c:v>42.790207921567109</c:v>
                </c:pt>
                <c:pt idx="7">
                  <c:v>43.120850829798677</c:v>
                </c:pt>
                <c:pt idx="8">
                  <c:v>43.565442120869449</c:v>
                </c:pt>
                <c:pt idx="9">
                  <c:v>43.721132182375619</c:v>
                </c:pt>
                <c:pt idx="10">
                  <c:v>43.89277974571791</c:v>
                </c:pt>
                <c:pt idx="11">
                  <c:v>43.96470182078216</c:v>
                </c:pt>
                <c:pt idx="12">
                  <c:v>44.128142459946247</c:v>
                </c:pt>
                <c:pt idx="13">
                  <c:v>45.157182087252323</c:v>
                </c:pt>
                <c:pt idx="14">
                  <c:v>45.010460878111758</c:v>
                </c:pt>
                <c:pt idx="15">
                  <c:v>41.433498533605672</c:v>
                </c:pt>
                <c:pt idx="16">
                  <c:v>43.341311479637021</c:v>
                </c:pt>
                <c:pt idx="17">
                  <c:v>43.799494096981292</c:v>
                </c:pt>
                <c:pt idx="18">
                  <c:v>44.717095931693713</c:v>
                </c:pt>
                <c:pt idx="19">
                  <c:v>45.377007351667459</c:v>
                </c:pt>
                <c:pt idx="20">
                  <c:v>42.39012448942281</c:v>
                </c:pt>
                <c:pt idx="21">
                  <c:v>43.534320571155646</c:v>
                </c:pt>
                <c:pt idx="22">
                  <c:v>45.778541461873068</c:v>
                </c:pt>
                <c:pt idx="23">
                  <c:v>46.74502379232392</c:v>
                </c:pt>
                <c:pt idx="24">
                  <c:v>50.149471820062871</c:v>
                </c:pt>
                <c:pt idx="25">
                  <c:v>51.373941561145699</c:v>
                </c:pt>
                <c:pt idx="26">
                  <c:v>51.117439214278029</c:v>
                </c:pt>
                <c:pt idx="27">
                  <c:v>53.28109078286797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C-435B-93C1-F5510F824C77}"/>
            </c:ext>
          </c:extLst>
        </c:ser>
        <c:ser>
          <c:idx val="1"/>
          <c:order val="1"/>
          <c:tx>
            <c:strRef>
              <c:f>'Data Diagram A'!$F$10</c:f>
              <c:strCache>
                <c:ptCount val="1"/>
                <c:pt idx="0">
                  <c:v>Obligationer &amp; räntebärande tillgångar</c:v>
                </c:pt>
              </c:strCache>
            </c:strRef>
          </c:tx>
          <c:spPr>
            <a:ln w="28575" cap="rnd">
              <a:solidFill>
                <a:srgbClr val="FFD478"/>
              </a:solidFill>
              <a:round/>
            </a:ln>
            <a:effectLst/>
          </c:spPr>
          <c:marker>
            <c:symbol val="none"/>
          </c:marker>
          <c:cat>
            <c:numRef>
              <c:f>'Data Diagram A'!$B$11:$B$38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A'!$F$11:$F$38</c:f>
              <c:numCache>
                <c:formatCode>0.0</c:formatCode>
                <c:ptCount val="28"/>
                <c:pt idx="0">
                  <c:v>48.376136336701862</c:v>
                </c:pt>
                <c:pt idx="1">
                  <c:v>49.763976632348609</c:v>
                </c:pt>
                <c:pt idx="2">
                  <c:v>50.602401851270372</c:v>
                </c:pt>
                <c:pt idx="3">
                  <c:v>50.025010576285965</c:v>
                </c:pt>
                <c:pt idx="4">
                  <c:v>52.119952828685612</c:v>
                </c:pt>
                <c:pt idx="5">
                  <c:v>50.794581916777148</c:v>
                </c:pt>
                <c:pt idx="6">
                  <c:v>50.555133362951068</c:v>
                </c:pt>
                <c:pt idx="7">
                  <c:v>49.167781055307493</c:v>
                </c:pt>
                <c:pt idx="8">
                  <c:v>48.779264814828558</c:v>
                </c:pt>
                <c:pt idx="9">
                  <c:v>48.452621970175628</c:v>
                </c:pt>
                <c:pt idx="10">
                  <c:v>47.930399202473936</c:v>
                </c:pt>
                <c:pt idx="11">
                  <c:v>47.388863089036192</c:v>
                </c:pt>
                <c:pt idx="12">
                  <c:v>47.871481078334057</c:v>
                </c:pt>
                <c:pt idx="13">
                  <c:v>47.5328949473096</c:v>
                </c:pt>
                <c:pt idx="14">
                  <c:v>47.330686312209544</c:v>
                </c:pt>
                <c:pt idx="15">
                  <c:v>50.603905239349501</c:v>
                </c:pt>
                <c:pt idx="16">
                  <c:v>49.083757628007497</c:v>
                </c:pt>
                <c:pt idx="17">
                  <c:v>48.176286914253126</c:v>
                </c:pt>
                <c:pt idx="18">
                  <c:v>47.577347086612427</c:v>
                </c:pt>
                <c:pt idx="19">
                  <c:v>46.14856446272308</c:v>
                </c:pt>
                <c:pt idx="20">
                  <c:v>50.892319978843702</c:v>
                </c:pt>
                <c:pt idx="21">
                  <c:v>47.894612871616708</c:v>
                </c:pt>
                <c:pt idx="22">
                  <c:v>47.284711381321422</c:v>
                </c:pt>
                <c:pt idx="23">
                  <c:v>45.524584580258775</c:v>
                </c:pt>
                <c:pt idx="24">
                  <c:v>43.747923422772978</c:v>
                </c:pt>
                <c:pt idx="25">
                  <c:v>42.736684523581282</c:v>
                </c:pt>
                <c:pt idx="26">
                  <c:v>42.993780170132148</c:v>
                </c:pt>
                <c:pt idx="27">
                  <c:v>40.817357895192707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C-435B-93C1-F5510F824C77}"/>
            </c:ext>
          </c:extLst>
        </c:ser>
        <c:ser>
          <c:idx val="2"/>
          <c:order val="2"/>
          <c:tx>
            <c:strRef>
              <c:f>'Data Diagram A'!$G$10</c:f>
              <c:strCache>
                <c:ptCount val="1"/>
                <c:pt idx="0">
                  <c:v>Fastigheter</c:v>
                </c:pt>
              </c:strCache>
            </c:strRef>
          </c:tx>
          <c:spPr>
            <a:ln w="28575" cap="rnd">
              <a:solidFill>
                <a:srgbClr val="E93E84"/>
              </a:solidFill>
              <a:round/>
            </a:ln>
            <a:effectLst/>
          </c:spPr>
          <c:marker>
            <c:symbol val="none"/>
          </c:marker>
          <c:cat>
            <c:numRef>
              <c:f>'Data Diagram A'!$B$11:$B$38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A'!$G$11:$G$38</c:f>
              <c:numCache>
                <c:formatCode>0.0</c:formatCode>
                <c:ptCount val="28"/>
                <c:pt idx="0">
                  <c:v>4.555873058320719</c:v>
                </c:pt>
                <c:pt idx="1">
                  <c:v>4.7874640110707984</c:v>
                </c:pt>
                <c:pt idx="2">
                  <c:v>5.1515323731672726</c:v>
                </c:pt>
                <c:pt idx="3">
                  <c:v>5.6698455933913809</c:v>
                </c:pt>
                <c:pt idx="4">
                  <c:v>5.9295856491380192</c:v>
                </c:pt>
                <c:pt idx="5">
                  <c:v>6.3245532042653911</c:v>
                </c:pt>
                <c:pt idx="6">
                  <c:v>6.2609327273215998</c:v>
                </c:pt>
                <c:pt idx="7">
                  <c:v>6.1780734064025777</c:v>
                </c:pt>
                <c:pt idx="8">
                  <c:v>5.9776471485142215</c:v>
                </c:pt>
                <c:pt idx="9">
                  <c:v>6.2362375579821547</c:v>
                </c:pt>
                <c:pt idx="10">
                  <c:v>6.1766728743652592</c:v>
                </c:pt>
                <c:pt idx="11">
                  <c:v>6.2721309652268316</c:v>
                </c:pt>
                <c:pt idx="12">
                  <c:v>6.3968600917137755</c:v>
                </c:pt>
                <c:pt idx="13">
                  <c:v>6.6806192938256039</c:v>
                </c:pt>
                <c:pt idx="14">
                  <c:v>6.5626772435382037</c:v>
                </c:pt>
                <c:pt idx="15">
                  <c:v>7.0921093588603279</c:v>
                </c:pt>
                <c:pt idx="16">
                  <c:v>6.6916170797105714</c:v>
                </c:pt>
                <c:pt idx="17">
                  <c:v>6.6780453522738998</c:v>
                </c:pt>
                <c:pt idx="18">
                  <c:v>6.9905035558616238</c:v>
                </c:pt>
                <c:pt idx="19">
                  <c:v>7.1995953935941497</c:v>
                </c:pt>
                <c:pt idx="20">
                  <c:v>7.6121741904211362</c:v>
                </c:pt>
                <c:pt idx="21">
                  <c:v>7.2392005972784155</c:v>
                </c:pt>
                <c:pt idx="22">
                  <c:v>7.1624575986655987</c:v>
                </c:pt>
                <c:pt idx="23">
                  <c:v>6.9338292647672466</c:v>
                </c:pt>
                <c:pt idx="24">
                  <c:v>6.4734007014496164</c:v>
                </c:pt>
                <c:pt idx="25">
                  <c:v>6.4207090450909359</c:v>
                </c:pt>
                <c:pt idx="26">
                  <c:v>6.4301344239769325</c:v>
                </c:pt>
                <c:pt idx="27">
                  <c:v>6.7581981614503821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C-435B-93C1-F5510F824C77}"/>
            </c:ext>
          </c:extLst>
        </c:ser>
        <c:ser>
          <c:idx val="3"/>
          <c:order val="3"/>
          <c:tx>
            <c:strRef>
              <c:f>'Data Diagram A'!$H$10</c:f>
              <c:strCache>
                <c:ptCount val="1"/>
                <c:pt idx="0">
                  <c:v>Övriga tillgångar</c:v>
                </c:pt>
              </c:strCache>
            </c:strRef>
          </c:tx>
          <c:spPr>
            <a:ln w="28575" cap="rnd">
              <a:solidFill>
                <a:srgbClr val="C6DE89"/>
              </a:solidFill>
              <a:round/>
            </a:ln>
            <a:effectLst/>
          </c:spPr>
          <c:marker>
            <c:symbol val="none"/>
          </c:marker>
          <c:cat>
            <c:numRef>
              <c:f>'Data Diagram A'!$B$11:$B$38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A'!$H$11:$H$38</c:f>
              <c:numCache>
                <c:formatCode>0.0</c:formatCode>
                <c:ptCount val="28"/>
                <c:pt idx="0">
                  <c:v>2.7741166387053657</c:v>
                </c:pt>
                <c:pt idx="1">
                  <c:v>1.1595509049485391</c:v>
                </c:pt>
                <c:pt idx="2">
                  <c:v>1.5353441051983703</c:v>
                </c:pt>
                <c:pt idx="3">
                  <c:v>0.449704311756497</c:v>
                </c:pt>
                <c:pt idx="4">
                  <c:v>1.180099172231093</c:v>
                </c:pt>
                <c:pt idx="5">
                  <c:v>1.2945179929006463</c:v>
                </c:pt>
                <c:pt idx="6">
                  <c:v>0.39372598816022758</c:v>
                </c:pt>
                <c:pt idx="7">
                  <c:v>1.5332947084912749</c:v>
                </c:pt>
                <c:pt idx="8">
                  <c:v>1.6776459157877817</c:v>
                </c:pt>
                <c:pt idx="9">
                  <c:v>1.5900082894665946</c:v>
                </c:pt>
                <c:pt idx="10">
                  <c:v>2.0001481774428922</c:v>
                </c:pt>
                <c:pt idx="11">
                  <c:v>2.3743041249548247</c:v>
                </c:pt>
                <c:pt idx="12">
                  <c:v>1.6035163700059238</c:v>
                </c:pt>
                <c:pt idx="13">
                  <c:v>0.62930367161246925</c:v>
                </c:pt>
                <c:pt idx="14">
                  <c:v>1.096175566140499</c:v>
                </c:pt>
                <c:pt idx="15">
                  <c:v>0.87048686818451781</c:v>
                </c:pt>
                <c:pt idx="16">
                  <c:v>0.88331381264491227</c:v>
                </c:pt>
                <c:pt idx="17">
                  <c:v>1.3461736364917023</c:v>
                </c:pt>
                <c:pt idx="18">
                  <c:v>0.71505342583223208</c:v>
                </c:pt>
                <c:pt idx="19">
                  <c:v>1.2748327920153142</c:v>
                </c:pt>
                <c:pt idx="20">
                  <c:v>-0.89461865868765356</c:v>
                </c:pt>
                <c:pt idx="21">
                  <c:v>1.3318659599492311</c:v>
                </c:pt>
                <c:pt idx="22">
                  <c:v>-0.22571044186008157</c:v>
                </c:pt>
                <c:pt idx="23">
                  <c:v>0.7965623626500421</c:v>
                </c:pt>
                <c:pt idx="24">
                  <c:v>-0.3707959442854723</c:v>
                </c:pt>
                <c:pt idx="25">
                  <c:v>-0.53133512981792097</c:v>
                </c:pt>
                <c:pt idx="26">
                  <c:v>-0.54135380838711722</c:v>
                </c:pt>
                <c:pt idx="27">
                  <c:v>-0.85664683951106413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AC-435B-93C1-F5510F82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MarkSkip val="4"/>
        <c:noMultiLvlLbl val="0"/>
      </c:catAx>
      <c:valAx>
        <c:axId val="53307093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38542709299812E-2"/>
          <c:y val="0.7965570619875767"/>
          <c:w val="0.89990625000000013"/>
          <c:h val="6.530506895561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/>
              <a:t>Svenska livförsäkrings- och tjänstepensionsföretags placeringstillgångar </a:t>
            </a:r>
          </a:p>
          <a:p>
            <a:pPr algn="l">
              <a:defRPr/>
            </a:pPr>
            <a:r>
              <a:rPr lang="en-US" sz="1200" b="1"/>
              <a:t>Aktier &amp; Fonder, 2015-2021</a:t>
            </a:r>
          </a:p>
          <a:p>
            <a:pPr algn="l">
              <a:defRPr/>
            </a:pPr>
            <a:r>
              <a:rPr lang="en-US" sz="1000"/>
              <a:t>Andel i procent av de totala tillgångarna</a:t>
            </a:r>
          </a:p>
        </c:rich>
      </c:tx>
      <c:layout>
        <c:manualLayout>
          <c:xMode val="edge"/>
          <c:yMode val="edge"/>
          <c:x val="7.370500223807156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601040491884526E-2"/>
          <c:y val="0.12958358794855113"/>
          <c:w val="0.90348261171909228"/>
          <c:h val="0.6600165948466632"/>
        </c:manualLayout>
      </c:layout>
      <c:lineChart>
        <c:grouping val="standard"/>
        <c:varyColors val="0"/>
        <c:ser>
          <c:idx val="0"/>
          <c:order val="0"/>
          <c:tx>
            <c:strRef>
              <c:f>'Data Diagram B'!$E$10</c:f>
              <c:strCache>
                <c:ptCount val="1"/>
                <c:pt idx="0">
                  <c:v>Aktier &amp; Fonder exkl fond- och depåförsäkring</c:v>
                </c:pt>
              </c:strCache>
            </c:strRef>
          </c:tx>
          <c:spPr>
            <a:ln w="28575" cap="rnd">
              <a:solidFill>
                <a:srgbClr val="6679BB"/>
              </a:solidFill>
              <a:round/>
            </a:ln>
            <a:effectLst/>
          </c:spPr>
          <c:marker>
            <c:symbol val="none"/>
          </c:marker>
          <c:cat>
            <c:numRef>
              <c:f>'Data Diagram B'!$B$11:$B$38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B'!$E$11:$E$38</c:f>
              <c:numCache>
                <c:formatCode>0.0</c:formatCode>
                <c:ptCount val="28"/>
                <c:pt idx="0">
                  <c:v>44.293873966272052</c:v>
                </c:pt>
                <c:pt idx="1">
                  <c:v>44.289008451632064</c:v>
                </c:pt>
                <c:pt idx="2">
                  <c:v>42.710721670363995</c:v>
                </c:pt>
                <c:pt idx="3">
                  <c:v>43.855439518566151</c:v>
                </c:pt>
                <c:pt idx="4">
                  <c:v>40.770362349945259</c:v>
                </c:pt>
                <c:pt idx="5">
                  <c:v>41.586346886056816</c:v>
                </c:pt>
                <c:pt idx="6">
                  <c:v>42.790207921567109</c:v>
                </c:pt>
                <c:pt idx="7">
                  <c:v>43.120850829798677</c:v>
                </c:pt>
                <c:pt idx="8">
                  <c:v>43.565442120869449</c:v>
                </c:pt>
                <c:pt idx="9">
                  <c:v>43.721132182375619</c:v>
                </c:pt>
                <c:pt idx="10">
                  <c:v>43.89277974571791</c:v>
                </c:pt>
                <c:pt idx="11">
                  <c:v>43.96470182078216</c:v>
                </c:pt>
                <c:pt idx="12">
                  <c:v>44.128142459946247</c:v>
                </c:pt>
                <c:pt idx="13">
                  <c:v>45.157182087252323</c:v>
                </c:pt>
                <c:pt idx="14">
                  <c:v>45.010460878111758</c:v>
                </c:pt>
                <c:pt idx="15">
                  <c:v>41.433498533605672</c:v>
                </c:pt>
                <c:pt idx="16">
                  <c:v>43.341311479637021</c:v>
                </c:pt>
                <c:pt idx="17">
                  <c:v>43.799494096981292</c:v>
                </c:pt>
                <c:pt idx="18">
                  <c:v>44.717095931693713</c:v>
                </c:pt>
                <c:pt idx="19">
                  <c:v>45.377007351667459</c:v>
                </c:pt>
                <c:pt idx="20">
                  <c:v>42.39012448942281</c:v>
                </c:pt>
                <c:pt idx="21">
                  <c:v>43.534320571155646</c:v>
                </c:pt>
                <c:pt idx="22">
                  <c:v>45.778541461873068</c:v>
                </c:pt>
                <c:pt idx="23">
                  <c:v>46.74502379232392</c:v>
                </c:pt>
                <c:pt idx="24">
                  <c:v>50.149471820062871</c:v>
                </c:pt>
                <c:pt idx="25">
                  <c:v>51.373941561145699</c:v>
                </c:pt>
                <c:pt idx="26">
                  <c:v>51.117439214278029</c:v>
                </c:pt>
                <c:pt idx="27">
                  <c:v>53.28109078286797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8F-4A3E-B691-5A9230431CCB}"/>
            </c:ext>
          </c:extLst>
        </c:ser>
        <c:ser>
          <c:idx val="1"/>
          <c:order val="1"/>
          <c:tx>
            <c:strRef>
              <c:f>'Data Diagram B'!$F$10</c:f>
              <c:strCache>
                <c:ptCount val="1"/>
                <c:pt idx="0">
                  <c:v>Aktier &amp; Fonder exkl fondförsäkring</c:v>
                </c:pt>
              </c:strCache>
            </c:strRef>
          </c:tx>
          <c:spPr>
            <a:ln w="28575" cap="rnd">
              <a:solidFill>
                <a:srgbClr val="FFD478"/>
              </a:solidFill>
              <a:round/>
            </a:ln>
            <a:effectLst/>
          </c:spPr>
          <c:marker>
            <c:symbol val="none"/>
          </c:marker>
          <c:cat>
            <c:numRef>
              <c:f>'Data Diagram B'!$B$11:$B$38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B'!$F$11:$F$38</c:f>
              <c:numCache>
                <c:formatCode>0.0</c:formatCode>
                <c:ptCount val="28"/>
                <c:pt idx="0">
                  <c:v>47.967065571990567</c:v>
                </c:pt>
                <c:pt idx="1">
                  <c:v>47.579587516064159</c:v>
                </c:pt>
                <c:pt idx="2">
                  <c:v>46.151748559049807</c:v>
                </c:pt>
                <c:pt idx="3">
                  <c:v>47.490247996804115</c:v>
                </c:pt>
                <c:pt idx="4">
                  <c:v>44.039088021668412</c:v>
                </c:pt>
                <c:pt idx="5">
                  <c:v>44.711314656261521</c:v>
                </c:pt>
                <c:pt idx="6">
                  <c:v>46.166061342507028</c:v>
                </c:pt>
                <c:pt idx="7">
                  <c:v>47.784471633378715</c:v>
                </c:pt>
                <c:pt idx="8">
                  <c:v>48.326811287800368</c:v>
                </c:pt>
                <c:pt idx="9">
                  <c:v>48.480440970300798</c:v>
                </c:pt>
                <c:pt idx="10">
                  <c:v>48.792987797817553</c:v>
                </c:pt>
                <c:pt idx="11">
                  <c:v>49.439896556662347</c:v>
                </c:pt>
                <c:pt idx="12">
                  <c:v>48.969795089527921</c:v>
                </c:pt>
                <c:pt idx="13">
                  <c:v>50.172368788736811</c:v>
                </c:pt>
                <c:pt idx="14">
                  <c:v>50.245866775554695</c:v>
                </c:pt>
                <c:pt idx="15">
                  <c:v>46.540959540705842</c:v>
                </c:pt>
                <c:pt idx="16">
                  <c:v>48.432429096617028</c:v>
                </c:pt>
                <c:pt idx="17">
                  <c:v>49.006954494285779</c:v>
                </c:pt>
                <c:pt idx="18">
                  <c:v>49.881496582190444</c:v>
                </c:pt>
                <c:pt idx="19">
                  <c:v>50.795607121342357</c:v>
                </c:pt>
                <c:pt idx="20">
                  <c:v>46.92924660037697</c:v>
                </c:pt>
                <c:pt idx="21">
                  <c:v>48.904321047129912</c:v>
                </c:pt>
                <c:pt idx="22">
                  <c:v>51.431219492626198</c:v>
                </c:pt>
                <c:pt idx="23">
                  <c:v>52.768694946471193</c:v>
                </c:pt>
                <c:pt idx="24">
                  <c:v>56.190150978913223</c:v>
                </c:pt>
                <c:pt idx="25">
                  <c:v>57.635465647973341</c:v>
                </c:pt>
                <c:pt idx="26">
                  <c:v>57.515763033899738</c:v>
                </c:pt>
                <c:pt idx="27">
                  <c:v>59.803183148362514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F-4A3E-B691-5A9230431CCB}"/>
            </c:ext>
          </c:extLst>
        </c:ser>
        <c:ser>
          <c:idx val="2"/>
          <c:order val="2"/>
          <c:tx>
            <c:strRef>
              <c:f>'Data Diagram B'!$G$10</c:f>
              <c:strCache>
                <c:ptCount val="1"/>
                <c:pt idx="0">
                  <c:v>Aktier &amp; Fonder inkl fond- och depåförsäkring</c:v>
                </c:pt>
              </c:strCache>
            </c:strRef>
          </c:tx>
          <c:spPr>
            <a:ln w="28575" cap="rnd">
              <a:solidFill>
                <a:srgbClr val="E93E84"/>
              </a:solidFill>
              <a:round/>
            </a:ln>
            <a:effectLst/>
          </c:spPr>
          <c:marker>
            <c:symbol val="none"/>
          </c:marker>
          <c:cat>
            <c:numRef>
              <c:f>'Data Diagram B'!$B$11:$B$38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B'!$G$11:$G$38</c:f>
              <c:numCache>
                <c:formatCode>0.0</c:formatCode>
                <c:ptCount val="28"/>
                <c:pt idx="0">
                  <c:v>60.241695114284056</c:v>
                </c:pt>
                <c:pt idx="1">
                  <c:v>59.788364736131626</c:v>
                </c:pt>
                <c:pt idx="2">
                  <c:v>58.351886171231939</c:v>
                </c:pt>
                <c:pt idx="3">
                  <c:v>59.61550064892748</c:v>
                </c:pt>
                <c:pt idx="4">
                  <c:v>58.332371640879401</c:v>
                </c:pt>
                <c:pt idx="5">
                  <c:v>59.003963542401813</c:v>
                </c:pt>
                <c:pt idx="6">
                  <c:v>60.386550113324866</c:v>
                </c:pt>
                <c:pt idx="7">
                  <c:v>61.806790341956855</c:v>
                </c:pt>
                <c:pt idx="8">
                  <c:v>62.318213334100491</c:v>
                </c:pt>
                <c:pt idx="9">
                  <c:v>62.580919769088318</c:v>
                </c:pt>
                <c:pt idx="10">
                  <c:v>62.792026645196231</c:v>
                </c:pt>
                <c:pt idx="11">
                  <c:v>63.469209021664653</c:v>
                </c:pt>
                <c:pt idx="12">
                  <c:v>63.015336922389928</c:v>
                </c:pt>
                <c:pt idx="13">
                  <c:v>64.220929524201892</c:v>
                </c:pt>
                <c:pt idx="14">
                  <c:v>64.357153315678886</c:v>
                </c:pt>
                <c:pt idx="15">
                  <c:v>60.971581731989346</c:v>
                </c:pt>
                <c:pt idx="16">
                  <c:v>62.843954321109166</c:v>
                </c:pt>
                <c:pt idx="17">
                  <c:v>63.551619903272751</c:v>
                </c:pt>
                <c:pt idx="18">
                  <c:v>64.263505549699929</c:v>
                </c:pt>
                <c:pt idx="19">
                  <c:v>65.110301265430465</c:v>
                </c:pt>
                <c:pt idx="20">
                  <c:v>61.433238583944238</c:v>
                </c:pt>
                <c:pt idx="21">
                  <c:v>63.373912441555689</c:v>
                </c:pt>
                <c:pt idx="22">
                  <c:v>65.563794567771481</c:v>
                </c:pt>
                <c:pt idx="23">
                  <c:v>66.52901605500827</c:v>
                </c:pt>
                <c:pt idx="24">
                  <c:v>69.222704837260636</c:v>
                </c:pt>
                <c:pt idx="25">
                  <c:v>70.354796121270041</c:v>
                </c:pt>
                <c:pt idx="26">
                  <c:v>70.24001922451545</c:v>
                </c:pt>
                <c:pt idx="27">
                  <c:v>71.973131964357634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8F-4A3E-B691-5A92304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MarkSkip val="4"/>
        <c:noMultiLvlLbl val="0"/>
      </c:catAx>
      <c:valAx>
        <c:axId val="53307093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06699348077491E-2"/>
          <c:y val="0.84698691025629347"/>
          <c:w val="0.89990625000000013"/>
          <c:h val="6.530506895561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/>
              <a:t>Svenska livförsäkrings- och tjänstepensionsföretags placeringstillgångar, fördelat per sparform, 2015−2021</a:t>
            </a:r>
          </a:p>
          <a:p>
            <a:pPr algn="l">
              <a:defRPr/>
            </a:pPr>
            <a:r>
              <a:rPr lang="en-US" sz="1000" b="0"/>
              <a:t>Andel</a:t>
            </a:r>
            <a:r>
              <a:rPr lang="en-US" sz="1000" b="0" baseline="0"/>
              <a:t> i p</a:t>
            </a:r>
            <a:r>
              <a:rPr lang="en-US" sz="1000" b="0"/>
              <a:t>rocent av de totala</a:t>
            </a:r>
            <a:r>
              <a:rPr lang="en-US" sz="1000" b="0" baseline="0"/>
              <a:t> tillgångarna</a:t>
            </a:r>
            <a:endParaRPr lang="en-US" sz="1000" b="0"/>
          </a:p>
        </c:rich>
      </c:tx>
      <c:layout>
        <c:manualLayout>
          <c:xMode val="edge"/>
          <c:yMode val="edge"/>
          <c:x val="2.1114505006219154E-3"/>
          <c:y val="6.21446613844115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6308940935492763E-2"/>
          <c:y val="0.14556300886533191"/>
          <c:w val="0.90513834715475328"/>
          <c:h val="0.6336180835788665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Diagram C'!$F$10</c:f>
              <c:strCache>
                <c:ptCount val="1"/>
                <c:pt idx="0">
                  <c:v>Traditionell försäkring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numRef>
              <c:f>'Data Diagram C'!$B$11:$B$38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C'!$L$11:$L$38</c:f>
              <c:numCache>
                <c:formatCode>0.0</c:formatCode>
                <c:ptCount val="28"/>
                <c:pt idx="0">
                  <c:v>71.31889054960709</c:v>
                </c:pt>
                <c:pt idx="1">
                  <c:v>71.050260844303111</c:v>
                </c:pt>
                <c:pt idx="2">
                  <c:v>71.623810115712303</c:v>
                </c:pt>
                <c:pt idx="3">
                  <c:v>70.714926608701774</c:v>
                </c:pt>
                <c:pt idx="4">
                  <c:v>68.977230237786742</c:v>
                </c:pt>
                <c:pt idx="5">
                  <c:v>68.582413540180653</c:v>
                </c:pt>
                <c:pt idx="6">
                  <c:v>67.819977604398503</c:v>
                </c:pt>
                <c:pt idx="7">
                  <c:v>67.367953843866403</c:v>
                </c:pt>
                <c:pt idx="8">
                  <c:v>66.940849207521111</c:v>
                </c:pt>
                <c:pt idx="9">
                  <c:v>66.541219610801164</c:v>
                </c:pt>
                <c:pt idx="10">
                  <c:v>66.365731869144426</c:v>
                </c:pt>
                <c:pt idx="11">
                  <c:v>66.9760716214995</c:v>
                </c:pt>
                <c:pt idx="12">
                  <c:v>66.109134977827111</c:v>
                </c:pt>
                <c:pt idx="13">
                  <c:v>65.034745768520821</c:v>
                </c:pt>
                <c:pt idx="14">
                  <c:v>64.677588895105771</c:v>
                </c:pt>
                <c:pt idx="15">
                  <c:v>66.366175370776674</c:v>
                </c:pt>
                <c:pt idx="16">
                  <c:v>65.209080067254988</c:v>
                </c:pt>
                <c:pt idx="17">
                  <c:v>64.404909658424543</c:v>
                </c:pt>
                <c:pt idx="18">
                  <c:v>64.114499398228702</c:v>
                </c:pt>
                <c:pt idx="19">
                  <c:v>63.412929723062064</c:v>
                </c:pt>
                <c:pt idx="20">
                  <c:v>65.032792443361316</c:v>
                </c:pt>
                <c:pt idx="21">
                  <c:v>63.580042583802111</c:v>
                </c:pt>
                <c:pt idx="22">
                  <c:v>61.907972699096923</c:v>
                </c:pt>
                <c:pt idx="23">
                  <c:v>61.385710116143287</c:v>
                </c:pt>
                <c:pt idx="24">
                  <c:v>60.10611144169382</c:v>
                </c:pt>
                <c:pt idx="25">
                  <c:v>59.366180570702056</c:v>
                </c:pt>
                <c:pt idx="26">
                  <c:v>59.101071072469701</c:v>
                </c:pt>
                <c:pt idx="27">
                  <c:v>58.32207517202032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1-43AE-81BC-30278E196A85}"/>
            </c:ext>
          </c:extLst>
        </c:ser>
        <c:ser>
          <c:idx val="1"/>
          <c:order val="1"/>
          <c:tx>
            <c:strRef>
              <c:f>'Data Diagram C'!$E$10</c:f>
              <c:strCache>
                <c:ptCount val="1"/>
                <c:pt idx="0">
                  <c:v>Fondförsäkring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Diagram C'!$B$11:$B$38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C'!$K$11:$K$38</c:f>
              <c:numCache>
                <c:formatCode>0.0</c:formatCode>
                <c:ptCount val="28"/>
                <c:pt idx="0">
                  <c:v>23.741730096620508</c:v>
                </c:pt>
                <c:pt idx="1">
                  <c:v>23.443082987890119</c:v>
                </c:pt>
                <c:pt idx="2">
                  <c:v>22.811623590005794</c:v>
                </c:pt>
                <c:pt idx="3">
                  <c:v>23.223972555018349</c:v>
                </c:pt>
                <c:pt idx="4">
                  <c:v>25.570928978063083</c:v>
                </c:pt>
                <c:pt idx="5">
                  <c:v>25.883525101779842</c:v>
                </c:pt>
                <c:pt idx="6">
                  <c:v>26.45072507058245</c:v>
                </c:pt>
                <c:pt idx="7">
                  <c:v>26.854690864627585</c:v>
                </c:pt>
                <c:pt idx="8">
                  <c:v>27.107410420630835</c:v>
                </c:pt>
                <c:pt idx="9">
                  <c:v>27.395789734526964</c:v>
                </c:pt>
                <c:pt idx="10">
                  <c:v>27.364908451977204</c:v>
                </c:pt>
                <c:pt idx="11">
                  <c:v>27.780415332740013</c:v>
                </c:pt>
                <c:pt idx="12">
                  <c:v>27.556365849081693</c:v>
                </c:pt>
                <c:pt idx="13">
                  <c:v>28.227957383191072</c:v>
                </c:pt>
                <c:pt idx="14">
                  <c:v>28.395840662658316</c:v>
                </c:pt>
                <c:pt idx="15">
                  <c:v>27.026059767812342</c:v>
                </c:pt>
                <c:pt idx="16">
                  <c:v>27.946876248046603</c:v>
                </c:pt>
                <c:pt idx="17">
                  <c:v>28.522952842228982</c:v>
                </c:pt>
                <c:pt idx="18">
                  <c:v>28.696017667697497</c:v>
                </c:pt>
                <c:pt idx="19">
                  <c:v>29.092282525894568</c:v>
                </c:pt>
                <c:pt idx="20">
                  <c:v>27.32953850184137</c:v>
                </c:pt>
                <c:pt idx="21">
                  <c:v>28.318620460591827</c:v>
                </c:pt>
                <c:pt idx="22">
                  <c:v>29.098064492271213</c:v>
                </c:pt>
                <c:pt idx="23">
                  <c:v>29.133899842365256</c:v>
                </c:pt>
                <c:pt idx="24">
                  <c:v>29.747999935070599</c:v>
                </c:pt>
                <c:pt idx="25">
                  <c:v>30.023534231737028</c:v>
                </c:pt>
                <c:pt idx="26">
                  <c:v>29.950534831939816</c:v>
                </c:pt>
                <c:pt idx="27">
                  <c:v>30.275901847932897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1-43AE-81BC-30278E196A85}"/>
            </c:ext>
          </c:extLst>
        </c:ser>
        <c:ser>
          <c:idx val="0"/>
          <c:order val="2"/>
          <c:tx>
            <c:strRef>
              <c:f>'Data Diagram C'!$D$10</c:f>
              <c:strCache>
                <c:ptCount val="1"/>
                <c:pt idx="0">
                  <c:v>Depåförsäkring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numRef>
              <c:f>'Data Diagram C'!$B$11:$B$38</c:f>
              <c:numCache>
                <c:formatCode>General</c:formatCode>
                <c:ptCount val="28"/>
                <c:pt idx="0" formatCode="0">
                  <c:v>2015</c:v>
                </c:pt>
                <c:pt idx="4" formatCode="0">
                  <c:v>2016</c:v>
                </c:pt>
                <c:pt idx="8" formatCode="0">
                  <c:v>2017</c:v>
                </c:pt>
                <c:pt idx="12" formatCode="0">
                  <c:v>2018</c:v>
                </c:pt>
                <c:pt idx="16" formatCode="0">
                  <c:v>2019</c:v>
                </c:pt>
                <c:pt idx="20" formatCode="0">
                  <c:v>2020</c:v>
                </c:pt>
                <c:pt idx="24" formatCode="0">
                  <c:v>2021</c:v>
                </c:pt>
              </c:numCache>
            </c:numRef>
          </c:cat>
          <c:val>
            <c:numRef>
              <c:f>'Data Diagram C'!$J$11:$J$38</c:f>
              <c:numCache>
                <c:formatCode>0.0</c:formatCode>
                <c:ptCount val="28"/>
                <c:pt idx="0">
                  <c:v>4.9393793537723996</c:v>
                </c:pt>
                <c:pt idx="1">
                  <c:v>5.5066561678067787</c:v>
                </c:pt>
                <c:pt idx="2">
                  <c:v>5.5645662942819039</c:v>
                </c:pt>
                <c:pt idx="3">
                  <c:v>6.0611008362798868</c:v>
                </c:pt>
                <c:pt idx="4">
                  <c:v>5.4518407841501775</c:v>
                </c:pt>
                <c:pt idx="5">
                  <c:v>5.5340613580395059</c:v>
                </c:pt>
                <c:pt idx="6">
                  <c:v>5.7292973250190498</c:v>
                </c:pt>
                <c:pt idx="7">
                  <c:v>5.7773552915060087</c:v>
                </c:pt>
                <c:pt idx="8">
                  <c:v>5.9517403718480546</c:v>
                </c:pt>
                <c:pt idx="9">
                  <c:v>6.0629906546718644</c:v>
                </c:pt>
                <c:pt idx="10">
                  <c:v>6.2693596788783807</c:v>
                </c:pt>
                <c:pt idx="11">
                  <c:v>5.2435130457604897</c:v>
                </c:pt>
                <c:pt idx="12">
                  <c:v>6.3344991730911948</c:v>
                </c:pt>
                <c:pt idx="13">
                  <c:v>6.7372968482881044</c:v>
                </c:pt>
                <c:pt idx="14">
                  <c:v>6.9265704422359207</c:v>
                </c:pt>
                <c:pt idx="15">
                  <c:v>6.6077648614109883</c:v>
                </c:pt>
                <c:pt idx="16">
                  <c:v>6.8440436846984225</c:v>
                </c:pt>
                <c:pt idx="17">
                  <c:v>7.0721374993464821</c:v>
                </c:pt>
                <c:pt idx="18">
                  <c:v>7.1894829340738085</c:v>
                </c:pt>
                <c:pt idx="19">
                  <c:v>7.4947877510433738</c:v>
                </c:pt>
                <c:pt idx="20">
                  <c:v>7.6376690547973203</c:v>
                </c:pt>
                <c:pt idx="21">
                  <c:v>8.1013369556060724</c:v>
                </c:pt>
                <c:pt idx="22">
                  <c:v>8.9939628086318706</c:v>
                </c:pt>
                <c:pt idx="23">
                  <c:v>9.480390041491459</c:v>
                </c:pt>
                <c:pt idx="24">
                  <c:v>10.14588862323558</c:v>
                </c:pt>
                <c:pt idx="25">
                  <c:v>10.610285197560923</c:v>
                </c:pt>
                <c:pt idx="26">
                  <c:v>10.948394095590496</c:v>
                </c:pt>
                <c:pt idx="27">
                  <c:v>11.402022980046789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1-43AE-81BC-30278E19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171020930076046"/>
          <c:y val="0.84263293859921051"/>
          <c:w val="0.48285435089844536"/>
          <c:h val="3.7865542397751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F7D610-CABA-42F7-B6FB-1EC35B71C5C5}">
  <sheetPr>
    <tabColor rgb="FF00B050"/>
  </sheetPr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9C1FFC-C736-40B3-ACDE-A218F9569E2A}">
  <sheetPr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9890D7-CB16-401B-8FBF-47B23E4B253B}">
  <sheetPr>
    <tabColor rgb="FF00B050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B8B00E-9C9F-40E9-AA3C-6863C4F9E5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0.01692</cdr:x>
      <cdr:y>0.8663</cdr:y>
    </cdr:from>
    <cdr:to>
      <cdr:x>0.94479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5FD071D6-4178-4221-AF50-AF987AE666B3}"/>
            </a:ext>
          </a:extLst>
        </cdr:cNvPr>
        <cdr:cNvSpPr txBox="1"/>
      </cdr:nvSpPr>
      <cdr:spPr>
        <a:xfrm xmlns:a="http://schemas.openxmlformats.org/drawingml/2006/main">
          <a:off x="157379" y="5259457"/>
          <a:ext cx="8630462" cy="811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Anm.: Tillgångarna är exklusive de tillgångar som tillhör fond- och depåförsäkring och anges med avdrag ("nettning") för vissa skuldposter. I </a:t>
          </a:r>
          <a:r>
            <a:rPr lang="sv-SE" sz="1000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Obligationer och räntebärande tillgångar </a:t>
          </a:r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ingår utöver obligationer lån, bankinsättningar med mera. I </a:t>
          </a:r>
          <a:r>
            <a:rPr lang="sv-SE" sz="1000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Fastigheter</a:t>
          </a:r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ingår aktieinnehav i fastighetsbolag. I </a:t>
          </a:r>
          <a:r>
            <a:rPr lang="sv-SE" sz="1000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Övriga tillgångar </a:t>
          </a:r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ingår bland annat repor och derivat. </a:t>
          </a:r>
        </a:p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3116E84-3E3F-4F04-964F-9AD520F4C2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0.01692</cdr:x>
      <cdr:y>0.9235</cdr:y>
    </cdr:from>
    <cdr:to>
      <cdr:x>0.94479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5FD071D6-4178-4221-AF50-AF987AE666B3}"/>
            </a:ext>
          </a:extLst>
        </cdr:cNvPr>
        <cdr:cNvSpPr txBox="1"/>
      </cdr:nvSpPr>
      <cdr:spPr>
        <a:xfrm xmlns:a="http://schemas.openxmlformats.org/drawingml/2006/main">
          <a:off x="157061" y="5581650"/>
          <a:ext cx="8612995" cy="462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Anm.: Tillgångarna anges med avdrag ("nettning") för vissa skuldposter. </a:t>
          </a:r>
        </a:p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417AD01-B66F-463A-B396-3977EE1623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0.00795</cdr:x>
      <cdr:y>0.90439</cdr:y>
    </cdr:from>
    <cdr:to>
      <cdr:x>0.93538</cdr:x>
      <cdr:y>0.97795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9A0E5D78-2491-434F-867D-36078212462B}"/>
            </a:ext>
          </a:extLst>
        </cdr:cNvPr>
        <cdr:cNvSpPr txBox="1"/>
      </cdr:nvSpPr>
      <cdr:spPr>
        <a:xfrm xmlns:a="http://schemas.openxmlformats.org/drawingml/2006/main">
          <a:off x="73982" y="5495925"/>
          <a:ext cx="8630594" cy="447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Anm.: Tillgångarna anges med avdrag ("nettning") för vissa skuldposter.  </a:t>
          </a:r>
        </a:p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5908-2CF0-4FA2-A665-66E5DEB01CF5}">
  <sheetPr codeName="Blad6"/>
  <dimension ref="A1:I61"/>
  <sheetViews>
    <sheetView workbookViewId="0">
      <selection activeCell="B3" sqref="B3"/>
    </sheetView>
  </sheetViews>
  <sheetFormatPr defaultRowHeight="11.25" x14ac:dyDescent="0.15"/>
  <cols>
    <col min="1" max="1" width="12.28515625" style="8" customWidth="1"/>
    <col min="2" max="2" width="7.85546875" style="8" customWidth="1"/>
    <col min="3" max="3" width="1" style="8" customWidth="1"/>
    <col min="4" max="4" width="8.85546875" style="8" customWidth="1"/>
    <col min="5" max="7" width="24.28515625" style="4" customWidth="1"/>
    <col min="8" max="9" width="24.28515625" style="8" customWidth="1"/>
    <col min="10" max="16384" width="9.140625" style="8"/>
  </cols>
  <sheetData>
    <row r="1" spans="1:9" s="4" customFormat="1" x14ac:dyDescent="0.15">
      <c r="A1" s="1" t="s">
        <v>11</v>
      </c>
      <c r="B1" s="1" t="s">
        <v>28</v>
      </c>
      <c r="C1" s="1"/>
      <c r="E1" s="3"/>
      <c r="F1" s="3"/>
      <c r="G1" s="9"/>
      <c r="H1" s="2"/>
    </row>
    <row r="2" spans="1:9" s="4" customFormat="1" x14ac:dyDescent="0.15">
      <c r="A2" s="2"/>
      <c r="B2" s="2"/>
      <c r="C2" s="2"/>
      <c r="E2" s="3"/>
      <c r="F2" s="3"/>
      <c r="G2" s="9"/>
      <c r="H2" s="2"/>
    </row>
    <row r="3" spans="1:9" s="4" customFormat="1" x14ac:dyDescent="0.15">
      <c r="A3" s="2" t="s">
        <v>4</v>
      </c>
      <c r="B3" s="2" t="s">
        <v>32</v>
      </c>
      <c r="C3" s="2"/>
      <c r="E3" s="3"/>
      <c r="F3" s="3"/>
      <c r="G3" s="9"/>
      <c r="H3" s="2"/>
    </row>
    <row r="4" spans="1:9" s="4" customFormat="1" x14ac:dyDescent="0.15">
      <c r="A4" s="2" t="s">
        <v>5</v>
      </c>
      <c r="B4" s="2" t="s">
        <v>10</v>
      </c>
      <c r="C4" s="2"/>
      <c r="E4" s="3"/>
      <c r="F4" s="3"/>
      <c r="G4" s="9"/>
      <c r="H4" s="2"/>
    </row>
    <row r="5" spans="1:9" s="4" customFormat="1" x14ac:dyDescent="0.15">
      <c r="A5" s="2" t="s">
        <v>6</v>
      </c>
      <c r="B5" s="2" t="s">
        <v>17</v>
      </c>
      <c r="C5" s="2"/>
      <c r="E5" s="3"/>
      <c r="F5" s="3"/>
      <c r="G5" s="9"/>
      <c r="H5" s="2"/>
    </row>
    <row r="6" spans="1:9" s="4" customFormat="1" x14ac:dyDescent="0.15">
      <c r="A6" s="2"/>
      <c r="B6" s="2"/>
      <c r="C6" s="2"/>
      <c r="E6" s="3"/>
      <c r="F6" s="3"/>
      <c r="G6" s="9"/>
      <c r="H6" s="2"/>
    </row>
    <row r="7" spans="1:9" s="4" customFormat="1" x14ac:dyDescent="0.15">
      <c r="A7" s="2" t="s">
        <v>7</v>
      </c>
      <c r="B7" s="2" t="s">
        <v>23</v>
      </c>
      <c r="C7" s="2"/>
      <c r="E7" s="3"/>
      <c r="F7" s="3"/>
      <c r="G7" s="9"/>
      <c r="H7" s="2"/>
    </row>
    <row r="8" spans="1:9" s="4" customFormat="1" x14ac:dyDescent="0.15"/>
    <row r="9" spans="1:9" s="7" customFormat="1" x14ac:dyDescent="0.15">
      <c r="E9" s="5"/>
      <c r="F9" s="5"/>
      <c r="G9" s="5"/>
    </row>
    <row r="10" spans="1:9" s="13" customFormat="1" ht="22.5" x14ac:dyDescent="0.25">
      <c r="B10" s="14" t="s">
        <v>9</v>
      </c>
      <c r="C10" s="14"/>
      <c r="D10" s="14" t="s">
        <v>8</v>
      </c>
      <c r="E10" s="15" t="s">
        <v>27</v>
      </c>
      <c r="F10" s="15" t="s">
        <v>14</v>
      </c>
      <c r="G10" s="15" t="s">
        <v>15</v>
      </c>
      <c r="H10" s="16" t="s">
        <v>16</v>
      </c>
      <c r="I10" s="16" t="s">
        <v>18</v>
      </c>
    </row>
    <row r="11" spans="1:9" s="7" customFormat="1" x14ac:dyDescent="0.15">
      <c r="B11" s="32">
        <v>2015</v>
      </c>
      <c r="C11" s="11" t="s">
        <v>12</v>
      </c>
      <c r="D11" s="5" t="s">
        <v>0</v>
      </c>
      <c r="E11" s="21">
        <v>44.293873966272052</v>
      </c>
      <c r="F11" s="21">
        <v>48.376136336701862</v>
      </c>
      <c r="G11" s="21">
        <v>4.555873058320719</v>
      </c>
      <c r="H11" s="21">
        <v>2.7741166387053657</v>
      </c>
      <c r="I11" s="21">
        <f>SUM(E11:H11)</f>
        <v>99.999999999999986</v>
      </c>
    </row>
    <row r="12" spans="1:9" s="7" customFormat="1" x14ac:dyDescent="0.15">
      <c r="B12" s="33"/>
      <c r="C12" s="12" t="s">
        <v>12</v>
      </c>
      <c r="D12" s="5" t="s">
        <v>1</v>
      </c>
      <c r="E12" s="21">
        <v>44.289008451632064</v>
      </c>
      <c r="F12" s="21">
        <v>49.763976632348609</v>
      </c>
      <c r="G12" s="21">
        <v>4.7874640110707984</v>
      </c>
      <c r="H12" s="21">
        <v>1.1595509049485391</v>
      </c>
      <c r="I12" s="21">
        <f t="shared" ref="I12:I38" si="0">SUM(E12:H12)</f>
        <v>100.00000000000001</v>
      </c>
    </row>
    <row r="13" spans="1:9" s="7" customFormat="1" x14ac:dyDescent="0.15">
      <c r="B13" s="33"/>
      <c r="C13" s="12" t="s">
        <v>12</v>
      </c>
      <c r="D13" s="5" t="s">
        <v>2</v>
      </c>
      <c r="E13" s="21">
        <v>42.710721670363995</v>
      </c>
      <c r="F13" s="21">
        <v>50.602401851270372</v>
      </c>
      <c r="G13" s="21">
        <v>5.1515323731672726</v>
      </c>
      <c r="H13" s="21">
        <v>1.5353441051983703</v>
      </c>
      <c r="I13" s="21">
        <f t="shared" si="0"/>
        <v>100.00000000000001</v>
      </c>
    </row>
    <row r="14" spans="1:9" s="7" customFormat="1" x14ac:dyDescent="0.15">
      <c r="B14" s="33"/>
      <c r="C14" s="12" t="s">
        <v>12</v>
      </c>
      <c r="D14" s="5" t="s">
        <v>3</v>
      </c>
      <c r="E14" s="21">
        <v>43.855439518566151</v>
      </c>
      <c r="F14" s="21">
        <v>50.025010576285965</v>
      </c>
      <c r="G14" s="21">
        <v>5.6698455933913809</v>
      </c>
      <c r="H14" s="21">
        <v>0.449704311756497</v>
      </c>
      <c r="I14" s="21">
        <f t="shared" si="0"/>
        <v>99.999999999999986</v>
      </c>
    </row>
    <row r="15" spans="1:9" s="7" customFormat="1" x14ac:dyDescent="0.15">
      <c r="B15" s="32">
        <v>2016</v>
      </c>
      <c r="C15" s="11" t="s">
        <v>12</v>
      </c>
      <c r="D15" s="5" t="s">
        <v>0</v>
      </c>
      <c r="E15" s="21">
        <v>40.770362349945259</v>
      </c>
      <c r="F15" s="21">
        <v>52.119952828685612</v>
      </c>
      <c r="G15" s="21">
        <v>5.9295856491380192</v>
      </c>
      <c r="H15" s="21">
        <v>1.180099172231093</v>
      </c>
      <c r="I15" s="21">
        <f t="shared" si="0"/>
        <v>99.999999999999986</v>
      </c>
    </row>
    <row r="16" spans="1:9" s="7" customFormat="1" x14ac:dyDescent="0.15">
      <c r="B16" s="33"/>
      <c r="C16" s="12" t="s">
        <v>12</v>
      </c>
      <c r="D16" s="5" t="s">
        <v>1</v>
      </c>
      <c r="E16" s="21">
        <v>41.586346886056816</v>
      </c>
      <c r="F16" s="21">
        <v>50.794581916777148</v>
      </c>
      <c r="G16" s="21">
        <v>6.3245532042653911</v>
      </c>
      <c r="H16" s="21">
        <v>1.2945179929006463</v>
      </c>
      <c r="I16" s="21">
        <f t="shared" si="0"/>
        <v>100</v>
      </c>
    </row>
    <row r="17" spans="2:9" s="7" customFormat="1" x14ac:dyDescent="0.15">
      <c r="B17" s="33"/>
      <c r="C17" s="12" t="s">
        <v>12</v>
      </c>
      <c r="D17" s="5" t="s">
        <v>2</v>
      </c>
      <c r="E17" s="21">
        <v>42.790207921567109</v>
      </c>
      <c r="F17" s="21">
        <v>50.555133362951068</v>
      </c>
      <c r="G17" s="21">
        <v>6.2609327273215998</v>
      </c>
      <c r="H17" s="21">
        <v>0.39372598816022758</v>
      </c>
      <c r="I17" s="21">
        <f t="shared" si="0"/>
        <v>100.00000000000001</v>
      </c>
    </row>
    <row r="18" spans="2:9" s="7" customFormat="1" x14ac:dyDescent="0.15">
      <c r="B18" s="33"/>
      <c r="C18" s="12" t="s">
        <v>12</v>
      </c>
      <c r="D18" s="5" t="s">
        <v>3</v>
      </c>
      <c r="E18" s="21">
        <v>43.120850829798677</v>
      </c>
      <c r="F18" s="21">
        <v>49.167781055307493</v>
      </c>
      <c r="G18" s="21">
        <v>6.1780734064025777</v>
      </c>
      <c r="H18" s="21">
        <v>1.5332947084912749</v>
      </c>
      <c r="I18" s="21">
        <f t="shared" si="0"/>
        <v>100.00000000000001</v>
      </c>
    </row>
    <row r="19" spans="2:9" s="7" customFormat="1" x14ac:dyDescent="0.15">
      <c r="B19" s="32">
        <v>2017</v>
      </c>
      <c r="C19" s="11" t="s">
        <v>12</v>
      </c>
      <c r="D19" s="5" t="s">
        <v>0</v>
      </c>
      <c r="E19" s="21">
        <v>43.565442120869449</v>
      </c>
      <c r="F19" s="21">
        <v>48.779264814828558</v>
      </c>
      <c r="G19" s="21">
        <v>5.9776471485142215</v>
      </c>
      <c r="H19" s="21">
        <v>1.6776459157877817</v>
      </c>
      <c r="I19" s="21">
        <f t="shared" si="0"/>
        <v>100.00000000000001</v>
      </c>
    </row>
    <row r="20" spans="2:9" s="7" customFormat="1" x14ac:dyDescent="0.15">
      <c r="B20" s="33"/>
      <c r="C20" s="12" t="s">
        <v>12</v>
      </c>
      <c r="D20" s="5" t="s">
        <v>1</v>
      </c>
      <c r="E20" s="21">
        <v>43.721132182375619</v>
      </c>
      <c r="F20" s="21">
        <v>48.452621970175628</v>
      </c>
      <c r="G20" s="21">
        <v>6.2362375579821547</v>
      </c>
      <c r="H20" s="21">
        <v>1.5900082894665946</v>
      </c>
      <c r="I20" s="21">
        <f t="shared" si="0"/>
        <v>100</v>
      </c>
    </row>
    <row r="21" spans="2:9" s="7" customFormat="1" x14ac:dyDescent="0.15">
      <c r="B21" s="33"/>
      <c r="C21" s="12" t="s">
        <v>12</v>
      </c>
      <c r="D21" s="5" t="s">
        <v>2</v>
      </c>
      <c r="E21" s="21">
        <v>43.89277974571791</v>
      </c>
      <c r="F21" s="21">
        <v>47.930399202473936</v>
      </c>
      <c r="G21" s="21">
        <v>6.1766728743652592</v>
      </c>
      <c r="H21" s="21">
        <v>2.0001481774428922</v>
      </c>
      <c r="I21" s="21">
        <f t="shared" si="0"/>
        <v>100</v>
      </c>
    </row>
    <row r="22" spans="2:9" s="7" customFormat="1" x14ac:dyDescent="0.15">
      <c r="B22" s="33"/>
      <c r="C22" s="12" t="s">
        <v>12</v>
      </c>
      <c r="D22" s="5" t="s">
        <v>3</v>
      </c>
      <c r="E22" s="21">
        <v>43.96470182078216</v>
      </c>
      <c r="F22" s="21">
        <v>47.388863089036192</v>
      </c>
      <c r="G22" s="21">
        <v>6.2721309652268316</v>
      </c>
      <c r="H22" s="21">
        <v>2.3743041249548247</v>
      </c>
      <c r="I22" s="21">
        <f t="shared" si="0"/>
        <v>100</v>
      </c>
    </row>
    <row r="23" spans="2:9" s="7" customFormat="1" x14ac:dyDescent="0.15">
      <c r="B23" s="32">
        <v>2018</v>
      </c>
      <c r="C23" s="11" t="s">
        <v>12</v>
      </c>
      <c r="D23" s="5" t="s">
        <v>0</v>
      </c>
      <c r="E23" s="21">
        <v>44.128142459946247</v>
      </c>
      <c r="F23" s="21">
        <v>47.871481078334057</v>
      </c>
      <c r="G23" s="21">
        <v>6.3968600917137755</v>
      </c>
      <c r="H23" s="21">
        <v>1.6035163700059238</v>
      </c>
      <c r="I23" s="21">
        <f t="shared" si="0"/>
        <v>100</v>
      </c>
    </row>
    <row r="24" spans="2:9" s="7" customFormat="1" x14ac:dyDescent="0.15">
      <c r="B24" s="33"/>
      <c r="C24" s="12" t="s">
        <v>12</v>
      </c>
      <c r="D24" s="5" t="s">
        <v>1</v>
      </c>
      <c r="E24" s="21">
        <v>45.157182087252323</v>
      </c>
      <c r="F24" s="21">
        <v>47.5328949473096</v>
      </c>
      <c r="G24" s="21">
        <v>6.6806192938256039</v>
      </c>
      <c r="H24" s="21">
        <v>0.62930367161246925</v>
      </c>
      <c r="I24" s="21">
        <f t="shared" si="0"/>
        <v>100</v>
      </c>
    </row>
    <row r="25" spans="2:9" s="7" customFormat="1" x14ac:dyDescent="0.15">
      <c r="B25" s="33"/>
      <c r="C25" s="12" t="s">
        <v>12</v>
      </c>
      <c r="D25" s="5" t="s">
        <v>2</v>
      </c>
      <c r="E25" s="21">
        <v>45.010460878111758</v>
      </c>
      <c r="F25" s="21">
        <v>47.330686312209544</v>
      </c>
      <c r="G25" s="21">
        <v>6.5626772435382037</v>
      </c>
      <c r="H25" s="21">
        <v>1.096175566140499</v>
      </c>
      <c r="I25" s="21">
        <f t="shared" si="0"/>
        <v>100</v>
      </c>
    </row>
    <row r="26" spans="2:9" s="7" customFormat="1" x14ac:dyDescent="0.15">
      <c r="B26" s="33"/>
      <c r="C26" s="12" t="s">
        <v>12</v>
      </c>
      <c r="D26" s="5" t="s">
        <v>3</v>
      </c>
      <c r="E26" s="21">
        <v>41.433498533605672</v>
      </c>
      <c r="F26" s="21">
        <v>50.603905239349501</v>
      </c>
      <c r="G26" s="21">
        <v>7.0921093588603279</v>
      </c>
      <c r="H26" s="21">
        <v>0.87048686818451781</v>
      </c>
      <c r="I26" s="21">
        <f t="shared" si="0"/>
        <v>100.00000000000001</v>
      </c>
    </row>
    <row r="27" spans="2:9" s="7" customFormat="1" x14ac:dyDescent="0.15">
      <c r="B27" s="32">
        <v>2019</v>
      </c>
      <c r="C27" s="11" t="s">
        <v>12</v>
      </c>
      <c r="D27" s="5" t="s">
        <v>0</v>
      </c>
      <c r="E27" s="21">
        <v>43.341311479637021</v>
      </c>
      <c r="F27" s="21">
        <v>49.083757628007497</v>
      </c>
      <c r="G27" s="21">
        <v>6.6916170797105714</v>
      </c>
      <c r="H27" s="21">
        <v>0.88331381264491227</v>
      </c>
      <c r="I27" s="21">
        <f t="shared" si="0"/>
        <v>100</v>
      </c>
    </row>
    <row r="28" spans="2:9" s="7" customFormat="1" x14ac:dyDescent="0.15">
      <c r="B28" s="33"/>
      <c r="C28" s="12" t="s">
        <v>12</v>
      </c>
      <c r="D28" s="5" t="s">
        <v>1</v>
      </c>
      <c r="E28" s="21">
        <v>43.799494096981292</v>
      </c>
      <c r="F28" s="21">
        <v>48.176286914253126</v>
      </c>
      <c r="G28" s="21">
        <v>6.6780453522738998</v>
      </c>
      <c r="H28" s="21">
        <v>1.3461736364917023</v>
      </c>
      <c r="I28" s="21">
        <f t="shared" si="0"/>
        <v>100.00000000000001</v>
      </c>
    </row>
    <row r="29" spans="2:9" s="7" customFormat="1" x14ac:dyDescent="0.15">
      <c r="B29" s="33"/>
      <c r="C29" s="12" t="s">
        <v>12</v>
      </c>
      <c r="D29" s="5" t="s">
        <v>2</v>
      </c>
      <c r="E29" s="21">
        <v>44.717095931693713</v>
      </c>
      <c r="F29" s="21">
        <v>47.577347086612427</v>
      </c>
      <c r="G29" s="21">
        <v>6.9905035558616238</v>
      </c>
      <c r="H29" s="21">
        <v>0.71505342583223208</v>
      </c>
      <c r="I29" s="21">
        <f t="shared" si="0"/>
        <v>100</v>
      </c>
    </row>
    <row r="30" spans="2:9" s="7" customFormat="1" x14ac:dyDescent="0.15">
      <c r="B30" s="33"/>
      <c r="C30" s="12" t="s">
        <v>12</v>
      </c>
      <c r="D30" s="5" t="s">
        <v>3</v>
      </c>
      <c r="E30" s="21">
        <v>45.377007351667459</v>
      </c>
      <c r="F30" s="21">
        <v>46.14856446272308</v>
      </c>
      <c r="G30" s="21">
        <v>7.1995953935941497</v>
      </c>
      <c r="H30" s="21">
        <v>1.2748327920153142</v>
      </c>
      <c r="I30" s="21">
        <f t="shared" si="0"/>
        <v>100</v>
      </c>
    </row>
    <row r="31" spans="2:9" s="7" customFormat="1" x14ac:dyDescent="0.15">
      <c r="B31" s="32">
        <v>2020</v>
      </c>
      <c r="C31" s="11" t="s">
        <v>12</v>
      </c>
      <c r="D31" s="5" t="s">
        <v>0</v>
      </c>
      <c r="E31" s="21">
        <v>42.39012448942281</v>
      </c>
      <c r="F31" s="21">
        <v>50.892319978843702</v>
      </c>
      <c r="G31" s="21">
        <v>7.6121741904211362</v>
      </c>
      <c r="H31" s="21">
        <v>-0.89461865868765356</v>
      </c>
      <c r="I31" s="21">
        <f t="shared" si="0"/>
        <v>100</v>
      </c>
    </row>
    <row r="32" spans="2:9" s="7" customFormat="1" x14ac:dyDescent="0.15">
      <c r="B32" s="33"/>
      <c r="C32" s="12" t="s">
        <v>12</v>
      </c>
      <c r="D32" s="5" t="s">
        <v>1</v>
      </c>
      <c r="E32" s="21">
        <v>43.534320571155646</v>
      </c>
      <c r="F32" s="21">
        <v>47.894612871616708</v>
      </c>
      <c r="G32" s="21">
        <v>7.2392005972784155</v>
      </c>
      <c r="H32" s="21">
        <v>1.3318659599492311</v>
      </c>
      <c r="I32" s="21">
        <f t="shared" si="0"/>
        <v>99.999999999999986</v>
      </c>
    </row>
    <row r="33" spans="2:9" s="7" customFormat="1" x14ac:dyDescent="0.15">
      <c r="B33" s="33"/>
      <c r="C33" s="12" t="s">
        <v>13</v>
      </c>
      <c r="D33" s="5" t="s">
        <v>2</v>
      </c>
      <c r="E33" s="21">
        <v>45.778541461873068</v>
      </c>
      <c r="F33" s="21">
        <v>47.284711381321422</v>
      </c>
      <c r="G33" s="21">
        <v>7.1624575986655987</v>
      </c>
      <c r="H33" s="21">
        <v>-0.22571044186008157</v>
      </c>
      <c r="I33" s="21">
        <f t="shared" si="0"/>
        <v>100</v>
      </c>
    </row>
    <row r="34" spans="2:9" s="7" customFormat="1" x14ac:dyDescent="0.15">
      <c r="B34" s="33"/>
      <c r="C34" s="12" t="s">
        <v>12</v>
      </c>
      <c r="D34" s="5" t="s">
        <v>3</v>
      </c>
      <c r="E34" s="21">
        <v>46.74502379232392</v>
      </c>
      <c r="F34" s="21">
        <v>45.524584580258775</v>
      </c>
      <c r="G34" s="21">
        <v>6.9338292647672466</v>
      </c>
      <c r="H34" s="21">
        <v>0.7965623626500421</v>
      </c>
      <c r="I34" s="21">
        <f t="shared" si="0"/>
        <v>99.999999999999972</v>
      </c>
    </row>
    <row r="35" spans="2:9" s="7" customFormat="1" x14ac:dyDescent="0.15">
      <c r="B35" s="32">
        <v>2021</v>
      </c>
      <c r="C35" s="18" t="s">
        <v>12</v>
      </c>
      <c r="D35" s="5" t="s">
        <v>0</v>
      </c>
      <c r="E35" s="21">
        <v>50.149471820062871</v>
      </c>
      <c r="F35" s="21">
        <v>43.747923422772978</v>
      </c>
      <c r="G35" s="21">
        <v>6.4734007014496164</v>
      </c>
      <c r="H35" s="21">
        <v>-0.3707959442854723</v>
      </c>
      <c r="I35" s="21">
        <f t="shared" si="0"/>
        <v>99.999999999999986</v>
      </c>
    </row>
    <row r="36" spans="2:9" s="7" customFormat="1" x14ac:dyDescent="0.15">
      <c r="B36" s="33"/>
      <c r="C36" s="19" t="s">
        <v>12</v>
      </c>
      <c r="D36" s="5" t="s">
        <v>1</v>
      </c>
      <c r="E36" s="21">
        <v>51.373941561145699</v>
      </c>
      <c r="F36" s="21">
        <v>42.736684523581282</v>
      </c>
      <c r="G36" s="21">
        <v>6.4207090450909359</v>
      </c>
      <c r="H36" s="21">
        <v>-0.53133512981792097</v>
      </c>
      <c r="I36" s="21">
        <f t="shared" si="0"/>
        <v>100</v>
      </c>
    </row>
    <row r="37" spans="2:9" s="7" customFormat="1" x14ac:dyDescent="0.15">
      <c r="B37" s="33"/>
      <c r="C37" s="19" t="s">
        <v>13</v>
      </c>
      <c r="D37" s="5" t="s">
        <v>2</v>
      </c>
      <c r="E37" s="22">
        <v>51.117439214278029</v>
      </c>
      <c r="F37" s="22">
        <v>42.993780170132148</v>
      </c>
      <c r="G37" s="22">
        <v>6.4301344239769325</v>
      </c>
      <c r="H37" s="21">
        <v>-0.54135380838711722</v>
      </c>
      <c r="I37" s="21">
        <f t="shared" si="0"/>
        <v>100</v>
      </c>
    </row>
    <row r="38" spans="2:9" s="7" customFormat="1" x14ac:dyDescent="0.15">
      <c r="B38" s="33"/>
      <c r="C38" s="19" t="s">
        <v>12</v>
      </c>
      <c r="D38" s="5" t="s">
        <v>3</v>
      </c>
      <c r="E38" s="22">
        <v>53.28109078286797</v>
      </c>
      <c r="F38" s="22">
        <v>40.817357895192707</v>
      </c>
      <c r="G38" s="22">
        <v>6.7581981614503821</v>
      </c>
      <c r="H38" s="22">
        <v>-0.85664683951106413</v>
      </c>
      <c r="I38" s="21">
        <f t="shared" si="0"/>
        <v>100</v>
      </c>
    </row>
    <row r="39" spans="2:9" s="7" customFormat="1" ht="15" x14ac:dyDescent="0.25">
      <c r="E39" s="5"/>
      <c r="F39" s="10"/>
      <c r="G39" s="5"/>
    </row>
    <row r="40" spans="2:9" s="7" customFormat="1" x14ac:dyDescent="0.15">
      <c r="E40" s="17"/>
      <c r="F40" s="17"/>
      <c r="G40" s="17"/>
      <c r="H40" s="17"/>
    </row>
    <row r="41" spans="2:9" s="7" customFormat="1" ht="15" x14ac:dyDescent="0.25">
      <c r="E41" s="5"/>
      <c r="F41" s="10"/>
      <c r="G41" s="5"/>
    </row>
    <row r="42" spans="2:9" s="7" customFormat="1" ht="15" x14ac:dyDescent="0.25">
      <c r="E42" s="5"/>
      <c r="F42" s="10"/>
      <c r="G42" s="5"/>
    </row>
    <row r="43" spans="2:9" s="7" customFormat="1" x14ac:dyDescent="0.15">
      <c r="E43" s="6"/>
      <c r="F43" s="6"/>
      <c r="G43" s="6"/>
    </row>
    <row r="44" spans="2:9" s="7" customFormat="1" ht="15" x14ac:dyDescent="0.25">
      <c r="E44" s="5"/>
      <c r="F44" s="10"/>
      <c r="G44" s="5"/>
    </row>
    <row r="45" spans="2:9" s="7" customFormat="1" ht="15" x14ac:dyDescent="0.25">
      <c r="E45" s="5"/>
      <c r="F45" s="10"/>
      <c r="G45" s="5"/>
    </row>
    <row r="46" spans="2:9" s="7" customFormat="1" x14ac:dyDescent="0.15">
      <c r="E46" s="6"/>
      <c r="F46" s="6"/>
      <c r="G46" s="6"/>
      <c r="H46" s="6"/>
    </row>
    <row r="47" spans="2:9" s="7" customFormat="1" ht="15" x14ac:dyDescent="0.25">
      <c r="E47" s="5"/>
      <c r="F47" s="10"/>
      <c r="G47" s="5"/>
    </row>
    <row r="48" spans="2:9" s="7" customFormat="1" ht="15" x14ac:dyDescent="0.25">
      <c r="E48" s="5"/>
      <c r="F48" s="10"/>
      <c r="G48" s="5"/>
    </row>
    <row r="49" spans="5:7" s="7" customFormat="1" x14ac:dyDescent="0.15">
      <c r="E49" s="6"/>
      <c r="F49" s="6"/>
      <c r="G49" s="6"/>
    </row>
    <row r="50" spans="5:7" s="7" customFormat="1" ht="15" x14ac:dyDescent="0.25">
      <c r="E50" s="5"/>
      <c r="F50" s="10"/>
      <c r="G50" s="5"/>
    </row>
    <row r="51" spans="5:7" s="7" customFormat="1" ht="15" x14ac:dyDescent="0.25">
      <c r="E51" s="5"/>
      <c r="F51" s="10"/>
      <c r="G51" s="5"/>
    </row>
    <row r="52" spans="5:7" s="7" customFormat="1" ht="15" x14ac:dyDescent="0.25">
      <c r="E52" s="5"/>
      <c r="F52" s="10"/>
      <c r="G52" s="5"/>
    </row>
    <row r="53" spans="5:7" s="7" customFormat="1" ht="15" x14ac:dyDescent="0.25">
      <c r="E53" s="5"/>
      <c r="F53" s="10"/>
      <c r="G53" s="5"/>
    </row>
    <row r="54" spans="5:7" s="7" customFormat="1" ht="15" x14ac:dyDescent="0.25">
      <c r="E54" s="5"/>
      <c r="F54" s="10"/>
      <c r="G54" s="5"/>
    </row>
    <row r="55" spans="5:7" ht="15" x14ac:dyDescent="0.25">
      <c r="F55" s="10"/>
      <c r="G55" s="5"/>
    </row>
    <row r="56" spans="5:7" ht="15" x14ac:dyDescent="0.25">
      <c r="F56" s="10"/>
      <c r="G56" s="5"/>
    </row>
    <row r="57" spans="5:7" ht="15" x14ac:dyDescent="0.25">
      <c r="F57" s="10"/>
      <c r="G57" s="5"/>
    </row>
    <row r="58" spans="5:7" ht="15" x14ac:dyDescent="0.25">
      <c r="F58" s="10"/>
      <c r="G58" s="5"/>
    </row>
    <row r="59" spans="5:7" ht="15" x14ac:dyDescent="0.25">
      <c r="F59" s="10"/>
      <c r="G59" s="5"/>
    </row>
    <row r="60" spans="5:7" ht="15" x14ac:dyDescent="0.25">
      <c r="F60" s="10"/>
      <c r="G60" s="5"/>
    </row>
    <row r="61" spans="5:7" ht="15" x14ac:dyDescent="0.25">
      <c r="F61" s="10"/>
      <c r="G61" s="5"/>
    </row>
  </sheetData>
  <mergeCells count="7">
    <mergeCell ref="B35:B38"/>
    <mergeCell ref="B31:B34"/>
    <mergeCell ref="B11:B14"/>
    <mergeCell ref="B15:B18"/>
    <mergeCell ref="B19:B22"/>
    <mergeCell ref="B23:B26"/>
    <mergeCell ref="B27:B3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2D70-90D1-4542-8C4B-3658BC398A6D}">
  <dimension ref="A1:M61"/>
  <sheetViews>
    <sheetView workbookViewId="0">
      <selection activeCell="B3" sqref="B3"/>
    </sheetView>
  </sheetViews>
  <sheetFormatPr defaultRowHeight="11.25" x14ac:dyDescent="0.15"/>
  <cols>
    <col min="1" max="1" width="12.28515625" style="8" customWidth="1"/>
    <col min="2" max="2" width="7.85546875" style="8" customWidth="1"/>
    <col min="3" max="3" width="1" style="8" customWidth="1"/>
    <col min="4" max="4" width="8.85546875" style="8" customWidth="1"/>
    <col min="5" max="7" width="24.28515625" style="4" customWidth="1"/>
    <col min="8" max="9" width="9.140625" style="8"/>
    <col min="10" max="10" width="14.85546875" style="8" bestFit="1" customWidth="1"/>
    <col min="11" max="11" width="36" style="8" bestFit="1" customWidth="1"/>
    <col min="12" max="12" width="12.7109375" style="8" bestFit="1" customWidth="1"/>
    <col min="13" max="13" width="15.5703125" style="8" bestFit="1" customWidth="1"/>
    <col min="14" max="16384" width="9.140625" style="8"/>
  </cols>
  <sheetData>
    <row r="1" spans="1:13" s="4" customFormat="1" x14ac:dyDescent="0.15">
      <c r="A1" s="1" t="s">
        <v>11</v>
      </c>
      <c r="B1" s="1" t="s">
        <v>29</v>
      </c>
      <c r="C1" s="1"/>
      <c r="E1" s="9"/>
      <c r="F1" s="9"/>
      <c r="G1" s="9"/>
      <c r="H1" s="2"/>
      <c r="I1" s="2"/>
      <c r="J1" s="2"/>
      <c r="K1" s="2"/>
    </row>
    <row r="2" spans="1:13" s="4" customFormat="1" x14ac:dyDescent="0.15">
      <c r="A2" s="2"/>
      <c r="B2" s="2"/>
      <c r="C2" s="2"/>
      <c r="E2" s="9"/>
      <c r="F2" s="9"/>
      <c r="G2" s="9"/>
      <c r="H2" s="2"/>
      <c r="I2" s="2"/>
      <c r="J2" s="2"/>
      <c r="K2" s="2"/>
    </row>
    <row r="3" spans="1:13" s="4" customFormat="1" x14ac:dyDescent="0.15">
      <c r="A3" s="2" t="s">
        <v>4</v>
      </c>
      <c r="B3" s="2" t="s">
        <v>32</v>
      </c>
      <c r="C3" s="2"/>
      <c r="E3" s="9"/>
      <c r="F3" s="9"/>
      <c r="G3" s="9"/>
      <c r="H3" s="2"/>
      <c r="I3" s="2"/>
      <c r="J3" s="2"/>
      <c r="K3" s="2"/>
    </row>
    <row r="4" spans="1:13" s="4" customFormat="1" x14ac:dyDescent="0.15">
      <c r="A4" s="2" t="s">
        <v>5</v>
      </c>
      <c r="B4" s="2" t="s">
        <v>10</v>
      </c>
      <c r="C4" s="2"/>
      <c r="E4" s="9"/>
      <c r="F4" s="9"/>
      <c r="G4" s="9"/>
      <c r="H4" s="2"/>
      <c r="I4" s="2"/>
      <c r="J4" s="2"/>
      <c r="K4" s="2"/>
    </row>
    <row r="5" spans="1:13" s="4" customFormat="1" x14ac:dyDescent="0.15">
      <c r="A5" s="2" t="s">
        <v>6</v>
      </c>
      <c r="B5" s="2" t="s">
        <v>30</v>
      </c>
      <c r="C5" s="2"/>
      <c r="E5" s="9"/>
      <c r="F5" s="9"/>
      <c r="G5" s="9"/>
      <c r="H5" s="2"/>
      <c r="I5" s="2"/>
      <c r="J5" s="2"/>
      <c r="K5" s="2"/>
    </row>
    <row r="6" spans="1:13" s="4" customFormat="1" x14ac:dyDescent="0.15">
      <c r="A6" s="2"/>
      <c r="B6" s="2"/>
      <c r="C6" s="2"/>
      <c r="E6" s="9"/>
      <c r="F6" s="9"/>
      <c r="G6" s="9"/>
      <c r="H6" s="2"/>
      <c r="I6" s="2"/>
      <c r="J6" s="2"/>
      <c r="K6" s="2"/>
    </row>
    <row r="7" spans="1:13" s="4" customFormat="1" x14ac:dyDescent="0.15">
      <c r="A7" s="2" t="s">
        <v>7</v>
      </c>
      <c r="B7" s="2" t="s">
        <v>23</v>
      </c>
      <c r="C7" s="2"/>
      <c r="E7" s="9"/>
      <c r="F7" s="9"/>
      <c r="G7" s="9"/>
      <c r="H7" s="2"/>
      <c r="I7" s="2"/>
      <c r="J7" s="2"/>
      <c r="K7" s="2"/>
    </row>
    <row r="8" spans="1:13" s="4" customFormat="1" x14ac:dyDescent="0.15"/>
    <row r="9" spans="1:13" s="7" customFormat="1" x14ac:dyDescent="0.15">
      <c r="E9" s="5"/>
      <c r="F9" s="5"/>
      <c r="G9" s="5"/>
    </row>
    <row r="10" spans="1:13" s="13" customFormat="1" ht="22.5" x14ac:dyDescent="0.25">
      <c r="B10" s="14" t="s">
        <v>9</v>
      </c>
      <c r="C10" s="14"/>
      <c r="D10" s="14" t="s">
        <v>8</v>
      </c>
      <c r="E10" s="15" t="s">
        <v>24</v>
      </c>
      <c r="F10" s="15" t="s">
        <v>25</v>
      </c>
      <c r="G10" s="15" t="s">
        <v>26</v>
      </c>
      <c r="J10" s="20"/>
      <c r="K10" s="20"/>
      <c r="L10" s="20"/>
      <c r="M10" s="20"/>
    </row>
    <row r="11" spans="1:13" s="7" customFormat="1" ht="15" x14ac:dyDescent="0.25">
      <c r="B11" s="32">
        <v>2015</v>
      </c>
      <c r="C11" s="23" t="s">
        <v>12</v>
      </c>
      <c r="D11" s="5" t="s">
        <v>0</v>
      </c>
      <c r="E11" s="21">
        <v>44.293873966272052</v>
      </c>
      <c r="F11" s="21">
        <v>47.967065571990567</v>
      </c>
      <c r="G11" s="21">
        <v>60.241695114284056</v>
      </c>
      <c r="J11" s="20"/>
      <c r="K11" s="20"/>
      <c r="L11" s="20"/>
      <c r="M11" s="20"/>
    </row>
    <row r="12" spans="1:13" s="7" customFormat="1" ht="15" x14ac:dyDescent="0.25">
      <c r="B12" s="33"/>
      <c r="C12" s="24" t="s">
        <v>12</v>
      </c>
      <c r="D12" s="5" t="s">
        <v>1</v>
      </c>
      <c r="E12" s="21">
        <v>44.289008451632064</v>
      </c>
      <c r="F12" s="21">
        <v>47.579587516064159</v>
      </c>
      <c r="G12" s="21">
        <v>59.788364736131626</v>
      </c>
      <c r="J12" s="20"/>
      <c r="K12" s="20"/>
      <c r="L12" s="20"/>
      <c r="M12" s="20"/>
    </row>
    <row r="13" spans="1:13" s="7" customFormat="1" ht="15" x14ac:dyDescent="0.25">
      <c r="B13" s="33"/>
      <c r="C13" s="24" t="s">
        <v>12</v>
      </c>
      <c r="D13" s="5" t="s">
        <v>2</v>
      </c>
      <c r="E13" s="21">
        <v>42.710721670363995</v>
      </c>
      <c r="F13" s="21">
        <v>46.151748559049807</v>
      </c>
      <c r="G13" s="21">
        <v>58.351886171231939</v>
      </c>
      <c r="J13" s="20"/>
      <c r="K13" s="20"/>
      <c r="L13" s="20"/>
      <c r="M13" s="20"/>
    </row>
    <row r="14" spans="1:13" s="7" customFormat="1" ht="15" x14ac:dyDescent="0.25">
      <c r="B14" s="33"/>
      <c r="C14" s="24" t="s">
        <v>12</v>
      </c>
      <c r="D14" s="5" t="s">
        <v>3</v>
      </c>
      <c r="E14" s="21">
        <v>43.855439518566151</v>
      </c>
      <c r="F14" s="21">
        <v>47.490247996804115</v>
      </c>
      <c r="G14" s="21">
        <v>59.61550064892748</v>
      </c>
      <c r="J14" s="20"/>
      <c r="K14" s="20"/>
      <c r="L14" s="20"/>
      <c r="M14" s="20"/>
    </row>
    <row r="15" spans="1:13" s="7" customFormat="1" ht="15" x14ac:dyDescent="0.25">
      <c r="B15" s="32">
        <v>2016</v>
      </c>
      <c r="C15" s="23" t="s">
        <v>12</v>
      </c>
      <c r="D15" s="5" t="s">
        <v>0</v>
      </c>
      <c r="E15" s="21">
        <v>40.770362349945259</v>
      </c>
      <c r="F15" s="21">
        <v>44.039088021668412</v>
      </c>
      <c r="G15" s="21">
        <v>58.332371640879401</v>
      </c>
      <c r="J15" s="20"/>
      <c r="K15" s="20"/>
      <c r="L15" s="20"/>
      <c r="M15" s="20"/>
    </row>
    <row r="16" spans="1:13" s="7" customFormat="1" ht="15" x14ac:dyDescent="0.25">
      <c r="B16" s="33"/>
      <c r="C16" s="24" t="s">
        <v>12</v>
      </c>
      <c r="D16" s="5" t="s">
        <v>1</v>
      </c>
      <c r="E16" s="21">
        <v>41.586346886056816</v>
      </c>
      <c r="F16" s="21">
        <v>44.711314656261521</v>
      </c>
      <c r="G16" s="21">
        <v>59.003963542401813</v>
      </c>
      <c r="J16" s="20"/>
      <c r="K16" s="20"/>
      <c r="L16" s="20"/>
      <c r="M16" s="20"/>
    </row>
    <row r="17" spans="2:13" s="7" customFormat="1" ht="15" x14ac:dyDescent="0.25">
      <c r="B17" s="33"/>
      <c r="C17" s="24" t="s">
        <v>12</v>
      </c>
      <c r="D17" s="5" t="s">
        <v>2</v>
      </c>
      <c r="E17" s="21">
        <v>42.790207921567109</v>
      </c>
      <c r="F17" s="21">
        <v>46.166061342507028</v>
      </c>
      <c r="G17" s="21">
        <v>60.386550113324866</v>
      </c>
      <c r="J17" s="20"/>
      <c r="K17" s="20"/>
      <c r="L17" s="20"/>
      <c r="M17" s="20"/>
    </row>
    <row r="18" spans="2:13" s="7" customFormat="1" ht="15" x14ac:dyDescent="0.25">
      <c r="B18" s="33"/>
      <c r="C18" s="24" t="s">
        <v>12</v>
      </c>
      <c r="D18" s="5" t="s">
        <v>3</v>
      </c>
      <c r="E18" s="21">
        <v>43.120850829798677</v>
      </c>
      <c r="F18" s="21">
        <v>47.784471633378715</v>
      </c>
      <c r="G18" s="21">
        <v>61.806790341956855</v>
      </c>
      <c r="J18" s="20"/>
      <c r="K18" s="20"/>
      <c r="L18" s="20"/>
      <c r="M18" s="20"/>
    </row>
    <row r="19" spans="2:13" s="7" customFormat="1" ht="15" x14ac:dyDescent="0.25">
      <c r="B19" s="32">
        <v>2017</v>
      </c>
      <c r="C19" s="23" t="s">
        <v>12</v>
      </c>
      <c r="D19" s="5" t="s">
        <v>0</v>
      </c>
      <c r="E19" s="21">
        <v>43.565442120869449</v>
      </c>
      <c r="F19" s="21">
        <v>48.326811287800368</v>
      </c>
      <c r="G19" s="21">
        <v>62.318213334100491</v>
      </c>
      <c r="J19" s="20"/>
      <c r="K19" s="20"/>
      <c r="L19" s="20"/>
      <c r="M19" s="20"/>
    </row>
    <row r="20" spans="2:13" s="7" customFormat="1" ht="15" x14ac:dyDescent="0.25">
      <c r="B20" s="33"/>
      <c r="C20" s="24" t="s">
        <v>12</v>
      </c>
      <c r="D20" s="5" t="s">
        <v>1</v>
      </c>
      <c r="E20" s="21">
        <v>43.721132182375619</v>
      </c>
      <c r="F20" s="21">
        <v>48.480440970300798</v>
      </c>
      <c r="G20" s="21">
        <v>62.580919769088318</v>
      </c>
      <c r="J20" s="20"/>
      <c r="K20" s="20"/>
      <c r="L20" s="20"/>
      <c r="M20" s="20"/>
    </row>
    <row r="21" spans="2:13" s="7" customFormat="1" ht="15" x14ac:dyDescent="0.25">
      <c r="B21" s="33"/>
      <c r="C21" s="24" t="s">
        <v>12</v>
      </c>
      <c r="D21" s="5" t="s">
        <v>2</v>
      </c>
      <c r="E21" s="21">
        <v>43.89277974571791</v>
      </c>
      <c r="F21" s="21">
        <v>48.792987797817553</v>
      </c>
      <c r="G21" s="21">
        <v>62.792026645196231</v>
      </c>
      <c r="J21" s="20"/>
      <c r="K21" s="20"/>
      <c r="L21" s="20"/>
      <c r="M21" s="20"/>
    </row>
    <row r="22" spans="2:13" s="7" customFormat="1" ht="15" x14ac:dyDescent="0.25">
      <c r="B22" s="33"/>
      <c r="C22" s="24" t="s">
        <v>12</v>
      </c>
      <c r="D22" s="5" t="s">
        <v>3</v>
      </c>
      <c r="E22" s="21">
        <v>43.96470182078216</v>
      </c>
      <c r="F22" s="21">
        <v>49.439896556662347</v>
      </c>
      <c r="G22" s="21">
        <v>63.469209021664653</v>
      </c>
      <c r="J22" s="20"/>
      <c r="K22" s="20"/>
      <c r="L22" s="20"/>
      <c r="M22" s="20"/>
    </row>
    <row r="23" spans="2:13" s="7" customFormat="1" ht="15" x14ac:dyDescent="0.25">
      <c r="B23" s="32">
        <v>2018</v>
      </c>
      <c r="C23" s="23" t="s">
        <v>12</v>
      </c>
      <c r="D23" s="5" t="s">
        <v>0</v>
      </c>
      <c r="E23" s="21">
        <v>44.128142459946247</v>
      </c>
      <c r="F23" s="21">
        <v>48.969795089527921</v>
      </c>
      <c r="G23" s="21">
        <v>63.015336922389928</v>
      </c>
      <c r="J23" s="20"/>
      <c r="K23" s="20"/>
      <c r="L23" s="20"/>
      <c r="M23" s="20"/>
    </row>
    <row r="24" spans="2:13" s="7" customFormat="1" ht="15" x14ac:dyDescent="0.25">
      <c r="B24" s="33"/>
      <c r="C24" s="24" t="s">
        <v>12</v>
      </c>
      <c r="D24" s="5" t="s">
        <v>1</v>
      </c>
      <c r="E24" s="21">
        <v>45.157182087252323</v>
      </c>
      <c r="F24" s="21">
        <v>50.172368788736811</v>
      </c>
      <c r="G24" s="21">
        <v>64.220929524201892</v>
      </c>
      <c r="J24" s="20"/>
      <c r="K24" s="20"/>
      <c r="L24" s="20"/>
      <c r="M24" s="20"/>
    </row>
    <row r="25" spans="2:13" s="7" customFormat="1" ht="15" x14ac:dyDescent="0.25">
      <c r="B25" s="33"/>
      <c r="C25" s="24" t="s">
        <v>12</v>
      </c>
      <c r="D25" s="5" t="s">
        <v>2</v>
      </c>
      <c r="E25" s="21">
        <v>45.010460878111758</v>
      </c>
      <c r="F25" s="21">
        <v>50.245866775554695</v>
      </c>
      <c r="G25" s="21">
        <v>64.357153315678886</v>
      </c>
      <c r="J25" s="20"/>
      <c r="K25" s="20"/>
      <c r="L25" s="20"/>
      <c r="M25" s="20"/>
    </row>
    <row r="26" spans="2:13" s="7" customFormat="1" ht="15" x14ac:dyDescent="0.25">
      <c r="B26" s="33"/>
      <c r="C26" s="24" t="s">
        <v>12</v>
      </c>
      <c r="D26" s="5" t="s">
        <v>3</v>
      </c>
      <c r="E26" s="21">
        <v>41.433498533605672</v>
      </c>
      <c r="F26" s="21">
        <v>46.540959540705842</v>
      </c>
      <c r="G26" s="21">
        <v>60.971581731989346</v>
      </c>
      <c r="J26" s="20"/>
      <c r="K26" s="20"/>
      <c r="L26" s="20"/>
      <c r="M26" s="20"/>
    </row>
    <row r="27" spans="2:13" s="7" customFormat="1" ht="15" x14ac:dyDescent="0.25">
      <c r="B27" s="32">
        <v>2019</v>
      </c>
      <c r="C27" s="23" t="s">
        <v>12</v>
      </c>
      <c r="D27" s="5" t="s">
        <v>0</v>
      </c>
      <c r="E27" s="21">
        <v>43.341311479637021</v>
      </c>
      <c r="F27" s="21">
        <v>48.432429096617028</v>
      </c>
      <c r="G27" s="21">
        <v>62.843954321109166</v>
      </c>
      <c r="J27" s="20"/>
      <c r="K27" s="20"/>
      <c r="L27" s="20"/>
      <c r="M27" s="20"/>
    </row>
    <row r="28" spans="2:13" s="7" customFormat="1" ht="15" x14ac:dyDescent="0.25">
      <c r="B28" s="33"/>
      <c r="C28" s="24" t="s">
        <v>12</v>
      </c>
      <c r="D28" s="5" t="s">
        <v>1</v>
      </c>
      <c r="E28" s="21">
        <v>43.799494096981292</v>
      </c>
      <c r="F28" s="21">
        <v>49.006954494285779</v>
      </c>
      <c r="G28" s="21">
        <v>63.551619903272751</v>
      </c>
      <c r="J28" s="20"/>
      <c r="K28" s="20"/>
      <c r="L28" s="20"/>
      <c r="M28" s="20"/>
    </row>
    <row r="29" spans="2:13" s="7" customFormat="1" ht="15" x14ac:dyDescent="0.25">
      <c r="B29" s="33"/>
      <c r="C29" s="24" t="s">
        <v>12</v>
      </c>
      <c r="D29" s="5" t="s">
        <v>2</v>
      </c>
      <c r="E29" s="21">
        <v>44.717095931693713</v>
      </c>
      <c r="F29" s="21">
        <v>49.881496582190444</v>
      </c>
      <c r="G29" s="21">
        <v>64.263505549699929</v>
      </c>
      <c r="J29" s="20"/>
      <c r="K29" s="20"/>
      <c r="L29" s="20"/>
      <c r="M29" s="20"/>
    </row>
    <row r="30" spans="2:13" s="7" customFormat="1" ht="15" x14ac:dyDescent="0.25">
      <c r="B30" s="33"/>
      <c r="C30" s="24" t="s">
        <v>12</v>
      </c>
      <c r="D30" s="5" t="s">
        <v>3</v>
      </c>
      <c r="E30" s="21">
        <v>45.377007351667459</v>
      </c>
      <c r="F30" s="21">
        <v>50.795607121342357</v>
      </c>
      <c r="G30" s="21">
        <v>65.110301265430465</v>
      </c>
      <c r="J30" s="20"/>
      <c r="K30" s="20"/>
      <c r="L30" s="20"/>
      <c r="M30" s="20"/>
    </row>
    <row r="31" spans="2:13" s="7" customFormat="1" ht="15" x14ac:dyDescent="0.25">
      <c r="B31" s="32">
        <v>2020</v>
      </c>
      <c r="C31" s="23" t="s">
        <v>12</v>
      </c>
      <c r="D31" s="5" t="s">
        <v>0</v>
      </c>
      <c r="E31" s="21">
        <v>42.39012448942281</v>
      </c>
      <c r="F31" s="21">
        <v>46.92924660037697</v>
      </c>
      <c r="G31" s="21">
        <v>61.433238583944238</v>
      </c>
      <c r="J31" s="20"/>
      <c r="K31" s="20"/>
      <c r="L31" s="20"/>
      <c r="M31" s="20"/>
    </row>
    <row r="32" spans="2:13" s="7" customFormat="1" ht="15" x14ac:dyDescent="0.25">
      <c r="B32" s="33"/>
      <c r="C32" s="24" t="s">
        <v>12</v>
      </c>
      <c r="D32" s="5" t="s">
        <v>1</v>
      </c>
      <c r="E32" s="21">
        <v>43.534320571155646</v>
      </c>
      <c r="F32" s="21">
        <v>48.904321047129912</v>
      </c>
      <c r="G32" s="21">
        <v>63.373912441555689</v>
      </c>
      <c r="J32" s="20"/>
      <c r="K32" s="20"/>
      <c r="L32" s="20"/>
      <c r="M32" s="20"/>
    </row>
    <row r="33" spans="2:13" s="7" customFormat="1" ht="15" x14ac:dyDescent="0.25">
      <c r="B33" s="33"/>
      <c r="C33" s="24" t="s">
        <v>13</v>
      </c>
      <c r="D33" s="5" t="s">
        <v>2</v>
      </c>
      <c r="E33" s="21">
        <v>45.778541461873068</v>
      </c>
      <c r="F33" s="21">
        <v>51.431219492626198</v>
      </c>
      <c r="G33" s="21">
        <v>65.563794567771481</v>
      </c>
      <c r="J33" s="20"/>
      <c r="K33" s="20"/>
      <c r="L33" s="20"/>
      <c r="M33" s="20"/>
    </row>
    <row r="34" spans="2:13" s="7" customFormat="1" ht="15" x14ac:dyDescent="0.25">
      <c r="B34" s="33"/>
      <c r="C34" s="24" t="s">
        <v>12</v>
      </c>
      <c r="D34" s="5" t="s">
        <v>3</v>
      </c>
      <c r="E34" s="21">
        <v>46.74502379232392</v>
      </c>
      <c r="F34" s="21">
        <v>52.768694946471193</v>
      </c>
      <c r="G34" s="21">
        <v>66.52901605500827</v>
      </c>
      <c r="J34" s="20"/>
      <c r="K34" s="20"/>
      <c r="L34" s="20"/>
      <c r="M34" s="20"/>
    </row>
    <row r="35" spans="2:13" s="7" customFormat="1" ht="15" x14ac:dyDescent="0.25">
      <c r="B35" s="32">
        <v>2021</v>
      </c>
      <c r="C35" s="23" t="s">
        <v>12</v>
      </c>
      <c r="D35" s="5" t="s">
        <v>0</v>
      </c>
      <c r="E35" s="21">
        <v>50.149471820062871</v>
      </c>
      <c r="F35" s="21">
        <v>56.190150978913223</v>
      </c>
      <c r="G35" s="21">
        <v>69.222704837260636</v>
      </c>
      <c r="J35" s="20"/>
      <c r="K35" s="20"/>
      <c r="L35" s="20"/>
      <c r="M35" s="20"/>
    </row>
    <row r="36" spans="2:13" s="7" customFormat="1" ht="15" x14ac:dyDescent="0.25">
      <c r="B36" s="33"/>
      <c r="C36" s="24" t="s">
        <v>12</v>
      </c>
      <c r="D36" s="5" t="s">
        <v>1</v>
      </c>
      <c r="E36" s="21">
        <v>51.373941561145699</v>
      </c>
      <c r="F36" s="21">
        <v>57.635465647973341</v>
      </c>
      <c r="G36" s="21">
        <v>70.354796121270041</v>
      </c>
      <c r="J36" s="20"/>
      <c r="K36" s="20"/>
      <c r="L36" s="20"/>
      <c r="M36" s="20"/>
    </row>
    <row r="37" spans="2:13" s="7" customFormat="1" ht="15" x14ac:dyDescent="0.25">
      <c r="B37" s="33"/>
      <c r="C37" s="24" t="s">
        <v>13</v>
      </c>
      <c r="D37" s="5" t="s">
        <v>2</v>
      </c>
      <c r="E37" s="22">
        <v>51.117439214278029</v>
      </c>
      <c r="F37" s="22">
        <v>57.515763033899738</v>
      </c>
      <c r="G37" s="22">
        <v>70.24001922451545</v>
      </c>
      <c r="J37" s="20"/>
      <c r="K37" s="20"/>
      <c r="L37" s="20"/>
      <c r="M37" s="20"/>
    </row>
    <row r="38" spans="2:13" s="7" customFormat="1" ht="15" x14ac:dyDescent="0.25">
      <c r="B38" s="33"/>
      <c r="C38" s="24" t="s">
        <v>12</v>
      </c>
      <c r="D38" s="5" t="s">
        <v>3</v>
      </c>
      <c r="E38" s="22">
        <v>53.28109078286797</v>
      </c>
      <c r="F38" s="22">
        <v>59.803183148362514</v>
      </c>
      <c r="G38" s="22">
        <v>71.973131964357634</v>
      </c>
      <c r="J38" s="20"/>
      <c r="K38" s="20"/>
      <c r="L38" s="20"/>
      <c r="M38" s="20"/>
    </row>
    <row r="39" spans="2:13" s="7" customFormat="1" ht="15" x14ac:dyDescent="0.25">
      <c r="E39" s="5"/>
      <c r="F39" s="10"/>
      <c r="G39" s="5"/>
    </row>
    <row r="40" spans="2:13" s="7" customFormat="1" x14ac:dyDescent="0.15">
      <c r="E40" s="17"/>
      <c r="F40" s="17"/>
      <c r="G40" s="17"/>
    </row>
    <row r="41" spans="2:13" s="7" customFormat="1" ht="15" x14ac:dyDescent="0.25">
      <c r="E41" s="5"/>
      <c r="F41" s="10"/>
      <c r="G41" s="5"/>
    </row>
    <row r="42" spans="2:13" s="7" customFormat="1" ht="15" x14ac:dyDescent="0.25">
      <c r="E42" s="5"/>
      <c r="F42" s="10"/>
      <c r="G42" s="5"/>
    </row>
    <row r="43" spans="2:13" s="7" customFormat="1" x14ac:dyDescent="0.15">
      <c r="E43" s="6"/>
      <c r="F43" s="6"/>
      <c r="G43" s="6"/>
    </row>
    <row r="44" spans="2:13" s="7" customFormat="1" ht="15" x14ac:dyDescent="0.25">
      <c r="E44" s="5"/>
      <c r="F44" s="10"/>
      <c r="G44" s="5"/>
    </row>
    <row r="45" spans="2:13" s="7" customFormat="1" ht="15" x14ac:dyDescent="0.25">
      <c r="E45" s="5"/>
      <c r="F45" s="10"/>
      <c r="G45" s="5"/>
    </row>
    <row r="46" spans="2:13" s="7" customFormat="1" x14ac:dyDescent="0.15">
      <c r="E46" s="6"/>
      <c r="F46" s="6"/>
      <c r="G46" s="6"/>
    </row>
    <row r="47" spans="2:13" s="7" customFormat="1" ht="15" x14ac:dyDescent="0.25">
      <c r="E47" s="5"/>
      <c r="F47" s="10"/>
      <c r="G47" s="5"/>
    </row>
    <row r="48" spans="2:13" s="7" customFormat="1" ht="15" x14ac:dyDescent="0.25">
      <c r="E48" s="5"/>
      <c r="F48" s="10"/>
      <c r="G48" s="5"/>
    </row>
    <row r="49" spans="5:7" s="7" customFormat="1" x14ac:dyDescent="0.15">
      <c r="E49" s="6"/>
      <c r="F49" s="6"/>
      <c r="G49" s="6"/>
    </row>
    <row r="50" spans="5:7" s="7" customFormat="1" ht="15" x14ac:dyDescent="0.25">
      <c r="E50" s="5"/>
      <c r="F50" s="10"/>
      <c r="G50" s="5"/>
    </row>
    <row r="51" spans="5:7" s="7" customFormat="1" ht="15" x14ac:dyDescent="0.25">
      <c r="E51" s="5"/>
      <c r="F51" s="10"/>
      <c r="G51" s="5"/>
    </row>
    <row r="52" spans="5:7" s="7" customFormat="1" ht="15" x14ac:dyDescent="0.25">
      <c r="E52" s="5"/>
      <c r="F52" s="10"/>
      <c r="G52" s="5"/>
    </row>
    <row r="53" spans="5:7" s="7" customFormat="1" ht="15" x14ac:dyDescent="0.25">
      <c r="E53" s="5"/>
      <c r="F53" s="10"/>
      <c r="G53" s="5"/>
    </row>
    <row r="54" spans="5:7" s="7" customFormat="1" ht="15" x14ac:dyDescent="0.25">
      <c r="E54" s="5"/>
      <c r="F54" s="10"/>
      <c r="G54" s="5"/>
    </row>
    <row r="55" spans="5:7" ht="15" x14ac:dyDescent="0.25">
      <c r="F55" s="10"/>
      <c r="G55" s="5"/>
    </row>
    <row r="56" spans="5:7" ht="15" x14ac:dyDescent="0.25">
      <c r="F56" s="10"/>
      <c r="G56" s="5"/>
    </row>
    <row r="57" spans="5:7" ht="15" x14ac:dyDescent="0.25">
      <c r="F57" s="10"/>
      <c r="G57" s="5"/>
    </row>
    <row r="58" spans="5:7" ht="15" x14ac:dyDescent="0.25">
      <c r="F58" s="10"/>
      <c r="G58" s="5"/>
    </row>
    <row r="59" spans="5:7" ht="15" x14ac:dyDescent="0.25">
      <c r="F59" s="10"/>
      <c r="G59" s="5"/>
    </row>
    <row r="60" spans="5:7" ht="15" x14ac:dyDescent="0.25">
      <c r="F60" s="10"/>
      <c r="G60" s="5"/>
    </row>
    <row r="61" spans="5:7" ht="15" x14ac:dyDescent="0.25">
      <c r="F61" s="10"/>
      <c r="G61" s="5"/>
    </row>
  </sheetData>
  <mergeCells count="7">
    <mergeCell ref="B35:B38"/>
    <mergeCell ref="B11:B14"/>
    <mergeCell ref="B15:B18"/>
    <mergeCell ref="B19:B22"/>
    <mergeCell ref="B23:B26"/>
    <mergeCell ref="B27:B30"/>
    <mergeCell ref="B31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4E4A-EDAA-46C6-B38F-3EF914EE295F}">
  <dimension ref="A1:N66"/>
  <sheetViews>
    <sheetView zoomScale="80" zoomScaleNormal="80" workbookViewId="0">
      <selection activeCell="B4" sqref="B4"/>
    </sheetView>
  </sheetViews>
  <sheetFormatPr defaultColWidth="9.140625" defaultRowHeight="11.25" x14ac:dyDescent="0.15"/>
  <cols>
    <col min="1" max="1" width="12.28515625" style="8" customWidth="1"/>
    <col min="2" max="2" width="7.85546875" style="8" customWidth="1"/>
    <col min="3" max="3" width="8.85546875" style="8" customWidth="1"/>
    <col min="4" max="4" width="18.140625" style="4" customWidth="1"/>
    <col min="5" max="5" width="16.42578125" style="4" customWidth="1"/>
    <col min="6" max="6" width="20.7109375" style="4" bestFit="1" customWidth="1"/>
    <col min="7" max="7" width="13.7109375" style="8" customWidth="1"/>
    <col min="8" max="8" width="9.140625" style="8"/>
    <col min="9" max="9" width="9.7109375" style="8" bestFit="1" customWidth="1"/>
    <col min="10" max="16384" width="9.140625" style="8"/>
  </cols>
  <sheetData>
    <row r="1" spans="1:13" s="4" customFormat="1" x14ac:dyDescent="0.15">
      <c r="A1" s="1" t="s">
        <v>22</v>
      </c>
      <c r="B1" s="1" t="s">
        <v>31</v>
      </c>
      <c r="D1" s="9"/>
      <c r="E1" s="9"/>
      <c r="F1" s="9"/>
      <c r="G1" s="2"/>
      <c r="H1" s="2"/>
      <c r="I1" s="2"/>
      <c r="J1" s="2"/>
    </row>
    <row r="2" spans="1:13" s="4" customFormat="1" x14ac:dyDescent="0.15">
      <c r="A2" s="2"/>
      <c r="B2" s="2"/>
      <c r="D2" s="9"/>
      <c r="E2" s="9"/>
      <c r="F2" s="9"/>
      <c r="G2" s="2"/>
      <c r="H2" s="2"/>
      <c r="I2" s="2"/>
      <c r="J2" s="2"/>
    </row>
    <row r="3" spans="1:13" s="4" customFormat="1" x14ac:dyDescent="0.15">
      <c r="A3" s="2" t="s">
        <v>4</v>
      </c>
      <c r="B3" s="2" t="s">
        <v>32</v>
      </c>
      <c r="D3" s="9"/>
      <c r="E3" s="9"/>
      <c r="F3" s="9"/>
      <c r="G3" s="2"/>
      <c r="H3" s="2"/>
      <c r="I3" s="2"/>
      <c r="J3" s="2"/>
    </row>
    <row r="4" spans="1:13" s="4" customFormat="1" x14ac:dyDescent="0.15">
      <c r="A4" s="2" t="s">
        <v>5</v>
      </c>
      <c r="B4" s="2" t="s">
        <v>10</v>
      </c>
      <c r="D4" s="9"/>
      <c r="E4" s="9"/>
      <c r="F4" s="9"/>
      <c r="G4" s="2"/>
      <c r="H4" s="2"/>
      <c r="I4" s="2"/>
      <c r="J4" s="2"/>
    </row>
    <row r="5" spans="1:13" s="4" customFormat="1" x14ac:dyDescent="0.15">
      <c r="A5" s="2" t="s">
        <v>6</v>
      </c>
      <c r="B5" s="2" t="s">
        <v>30</v>
      </c>
      <c r="D5" s="9"/>
      <c r="E5" s="9"/>
      <c r="F5" s="9"/>
      <c r="G5" s="2"/>
      <c r="H5" s="2"/>
      <c r="I5" s="2"/>
      <c r="J5" s="2"/>
    </row>
    <row r="6" spans="1:13" s="4" customFormat="1" x14ac:dyDescent="0.15">
      <c r="A6" s="2"/>
      <c r="B6" s="2"/>
      <c r="D6" s="9"/>
      <c r="E6" s="9"/>
      <c r="F6" s="9"/>
      <c r="G6" s="2"/>
      <c r="H6" s="2"/>
      <c r="I6" s="2"/>
      <c r="J6" s="2"/>
    </row>
    <row r="7" spans="1:13" s="4" customFormat="1" x14ac:dyDescent="0.15">
      <c r="A7" s="2" t="s">
        <v>7</v>
      </c>
      <c r="B7" s="2" t="s">
        <v>23</v>
      </c>
      <c r="D7" s="9"/>
      <c r="E7" s="9"/>
      <c r="F7" s="9"/>
      <c r="G7" s="2"/>
      <c r="H7" s="2"/>
      <c r="I7" s="2"/>
      <c r="J7" s="2"/>
    </row>
    <row r="8" spans="1:13" s="4" customFormat="1" x14ac:dyDescent="0.15"/>
    <row r="10" spans="1:13" x14ac:dyDescent="0.15">
      <c r="B10" s="29" t="s">
        <v>9</v>
      </c>
      <c r="C10" s="29" t="s">
        <v>8</v>
      </c>
      <c r="D10" s="30" t="s">
        <v>21</v>
      </c>
      <c r="E10" s="30" t="s">
        <v>20</v>
      </c>
      <c r="F10" s="30" t="s">
        <v>19</v>
      </c>
      <c r="G10" s="29" t="s">
        <v>18</v>
      </c>
    </row>
    <row r="11" spans="1:13" x14ac:dyDescent="0.15">
      <c r="B11" s="34">
        <v>2015</v>
      </c>
      <c r="C11" s="4" t="s">
        <v>0</v>
      </c>
      <c r="D11" s="4">
        <v>173.73346781399997</v>
      </c>
      <c r="E11" s="4">
        <v>835.07113063500003</v>
      </c>
      <c r="F11" s="4">
        <f t="shared" ref="F11:F38" si="0">G11-D11-E11</f>
        <v>2508.5091239990002</v>
      </c>
      <c r="G11" s="4">
        <v>3517.3137224480001</v>
      </c>
      <c r="H11" s="6"/>
      <c r="I11" s="28"/>
      <c r="J11" s="31">
        <f>100*D11/$G11</f>
        <v>4.9393793537723996</v>
      </c>
      <c r="K11" s="31">
        <f t="shared" ref="K11:M11" si="1">100*E11/$G11</f>
        <v>23.741730096620508</v>
      </c>
      <c r="L11" s="31">
        <f t="shared" si="1"/>
        <v>71.31889054960709</v>
      </c>
      <c r="M11" s="31">
        <f t="shared" si="1"/>
        <v>100</v>
      </c>
    </row>
    <row r="12" spans="1:13" x14ac:dyDescent="0.15">
      <c r="B12" s="35"/>
      <c r="C12" s="4" t="s">
        <v>1</v>
      </c>
      <c r="D12" s="4">
        <v>190.98833415799999</v>
      </c>
      <c r="E12" s="4">
        <v>813.08061207100002</v>
      </c>
      <c r="F12" s="4">
        <f t="shared" si="0"/>
        <v>2464.2488193610006</v>
      </c>
      <c r="G12" s="4">
        <v>3468.3177655900004</v>
      </c>
      <c r="H12" s="6"/>
      <c r="I12" s="28"/>
      <c r="J12" s="31">
        <f t="shared" ref="J12:J38" si="2">100*D12/$G12</f>
        <v>5.5066561678067787</v>
      </c>
      <c r="K12" s="31">
        <f t="shared" ref="K12:K38" si="3">100*E12/$G12</f>
        <v>23.443082987890119</v>
      </c>
      <c r="L12" s="31">
        <f t="shared" ref="L12:L38" si="4">100*F12/$G12</f>
        <v>71.050260844303111</v>
      </c>
      <c r="M12" s="31">
        <f t="shared" ref="M12:M38" si="5">100*G12/$G12</f>
        <v>100</v>
      </c>
    </row>
    <row r="13" spans="1:13" x14ac:dyDescent="0.15">
      <c r="B13" s="35"/>
      <c r="C13" s="4" t="s">
        <v>2</v>
      </c>
      <c r="D13" s="4">
        <v>186.98546629099997</v>
      </c>
      <c r="E13" s="4">
        <v>766.53630278699995</v>
      </c>
      <c r="F13" s="4">
        <f t="shared" si="0"/>
        <v>2406.7664618869985</v>
      </c>
      <c r="G13" s="4">
        <v>3360.2882309649985</v>
      </c>
      <c r="H13" s="6"/>
      <c r="I13" s="28"/>
      <c r="J13" s="31">
        <f t="shared" si="2"/>
        <v>5.5645662942819039</v>
      </c>
      <c r="K13" s="31">
        <f t="shared" si="3"/>
        <v>22.811623590005794</v>
      </c>
      <c r="L13" s="31">
        <f t="shared" si="4"/>
        <v>71.623810115712303</v>
      </c>
      <c r="M13" s="31">
        <f t="shared" si="5"/>
        <v>100</v>
      </c>
    </row>
    <row r="14" spans="1:13" x14ac:dyDescent="0.15">
      <c r="B14" s="35"/>
      <c r="C14" s="4" t="s">
        <v>3</v>
      </c>
      <c r="D14" s="4">
        <v>209.05937056000002</v>
      </c>
      <c r="E14" s="4">
        <v>801.04080354400003</v>
      </c>
      <c r="F14" s="4">
        <f t="shared" si="0"/>
        <v>2439.0978545550001</v>
      </c>
      <c r="G14" s="4">
        <v>3449.1980286590001</v>
      </c>
      <c r="H14" s="6"/>
      <c r="I14" s="28"/>
      <c r="J14" s="31">
        <f t="shared" si="2"/>
        <v>6.0611008362798868</v>
      </c>
      <c r="K14" s="31">
        <f t="shared" si="3"/>
        <v>23.223972555018349</v>
      </c>
      <c r="L14" s="31">
        <f t="shared" si="4"/>
        <v>70.714926608701774</v>
      </c>
      <c r="M14" s="31">
        <f t="shared" si="5"/>
        <v>99.999999999999986</v>
      </c>
    </row>
    <row r="15" spans="1:13" x14ac:dyDescent="0.15">
      <c r="B15" s="34">
        <v>2016</v>
      </c>
      <c r="C15" s="4" t="s">
        <v>0</v>
      </c>
      <c r="D15" s="4">
        <v>187.357088089</v>
      </c>
      <c r="E15" s="4">
        <v>878.76645388999998</v>
      </c>
      <c r="F15" s="4">
        <f t="shared" si="0"/>
        <v>2370.4604579370002</v>
      </c>
      <c r="G15" s="4">
        <v>3436.5839999160003</v>
      </c>
      <c r="H15" s="6"/>
      <c r="I15" s="28"/>
      <c r="J15" s="31">
        <f t="shared" si="2"/>
        <v>5.4518407841501775</v>
      </c>
      <c r="K15" s="31">
        <f t="shared" si="3"/>
        <v>25.570928978063083</v>
      </c>
      <c r="L15" s="31">
        <f t="shared" si="4"/>
        <v>68.977230237786742</v>
      </c>
      <c r="M15" s="31">
        <f t="shared" si="5"/>
        <v>100</v>
      </c>
    </row>
    <row r="16" spans="1:13" x14ac:dyDescent="0.15">
      <c r="B16" s="35"/>
      <c r="C16" s="4" t="s">
        <v>1</v>
      </c>
      <c r="D16" s="4">
        <v>192.416291086</v>
      </c>
      <c r="E16" s="4">
        <v>899.95603194399996</v>
      </c>
      <c r="F16" s="4">
        <f t="shared" si="0"/>
        <v>2384.5730636789995</v>
      </c>
      <c r="G16" s="4">
        <v>3476.9453867089992</v>
      </c>
      <c r="H16" s="6"/>
      <c r="I16" s="28"/>
      <c r="J16" s="31">
        <f t="shared" si="2"/>
        <v>5.5340613580395059</v>
      </c>
      <c r="K16" s="31">
        <f t="shared" si="3"/>
        <v>25.883525101779842</v>
      </c>
      <c r="L16" s="31">
        <f t="shared" si="4"/>
        <v>68.582413540180653</v>
      </c>
      <c r="M16" s="31">
        <f t="shared" si="5"/>
        <v>100</v>
      </c>
    </row>
    <row r="17" spans="2:14" x14ac:dyDescent="0.15">
      <c r="B17" s="35"/>
      <c r="C17" s="4" t="s">
        <v>2</v>
      </c>
      <c r="D17" s="4">
        <v>207.441652981</v>
      </c>
      <c r="E17" s="4">
        <v>957.70594890000007</v>
      </c>
      <c r="F17" s="4">
        <f t="shared" si="0"/>
        <v>2455.5695858119998</v>
      </c>
      <c r="G17" s="4">
        <v>3620.7171876929997</v>
      </c>
      <c r="H17" s="6"/>
      <c r="I17" s="28"/>
      <c r="J17" s="31">
        <f t="shared" si="2"/>
        <v>5.7292973250190498</v>
      </c>
      <c r="K17" s="31">
        <f t="shared" si="3"/>
        <v>26.45072507058245</v>
      </c>
      <c r="L17" s="31">
        <f t="shared" si="4"/>
        <v>67.819977604398503</v>
      </c>
      <c r="M17" s="31">
        <f t="shared" si="5"/>
        <v>100</v>
      </c>
    </row>
    <row r="18" spans="2:14" x14ac:dyDescent="0.15">
      <c r="B18" s="35"/>
      <c r="C18" s="4" t="s">
        <v>3</v>
      </c>
      <c r="D18" s="4">
        <v>212.93259025100005</v>
      </c>
      <c r="E18" s="4">
        <v>989.76756624299992</v>
      </c>
      <c r="F18" s="4">
        <f t="shared" si="0"/>
        <v>2482.9411016099994</v>
      </c>
      <c r="G18" s="4">
        <v>3685.6412581039995</v>
      </c>
      <c r="H18" s="6"/>
      <c r="I18" s="28"/>
      <c r="J18" s="31">
        <f t="shared" si="2"/>
        <v>5.7773552915060087</v>
      </c>
      <c r="K18" s="31">
        <f t="shared" si="3"/>
        <v>26.854690864627585</v>
      </c>
      <c r="L18" s="31">
        <f t="shared" si="4"/>
        <v>67.367953843866403</v>
      </c>
      <c r="M18" s="31">
        <f t="shared" si="5"/>
        <v>100</v>
      </c>
    </row>
    <row r="19" spans="2:14" x14ac:dyDescent="0.15">
      <c r="B19" s="34">
        <v>2017</v>
      </c>
      <c r="C19" s="4" t="s">
        <v>0</v>
      </c>
      <c r="D19" s="4">
        <v>227.603225063</v>
      </c>
      <c r="E19" s="4">
        <v>1036.626877077</v>
      </c>
      <c r="F19" s="4">
        <f t="shared" si="0"/>
        <v>2559.9156240340017</v>
      </c>
      <c r="G19" s="4">
        <v>3824.1457261740015</v>
      </c>
      <c r="H19" s="6"/>
      <c r="I19" s="28"/>
      <c r="J19" s="31">
        <f t="shared" si="2"/>
        <v>5.9517403718480546</v>
      </c>
      <c r="K19" s="31">
        <f t="shared" si="3"/>
        <v>27.107410420630835</v>
      </c>
      <c r="L19" s="31">
        <f t="shared" si="4"/>
        <v>66.940849207521111</v>
      </c>
      <c r="M19" s="31">
        <f t="shared" si="5"/>
        <v>100</v>
      </c>
    </row>
    <row r="20" spans="2:14" x14ac:dyDescent="0.15">
      <c r="B20" s="35"/>
      <c r="C20" s="4" t="s">
        <v>1</v>
      </c>
      <c r="D20" s="4">
        <v>234.86503595099998</v>
      </c>
      <c r="E20" s="4">
        <v>1061.2441132409999</v>
      </c>
      <c r="F20" s="4">
        <f t="shared" si="0"/>
        <v>2577.6397864099986</v>
      </c>
      <c r="G20" s="4">
        <v>3873.7489356019987</v>
      </c>
      <c r="H20" s="6"/>
      <c r="I20" s="28"/>
      <c r="J20" s="31">
        <f t="shared" si="2"/>
        <v>6.0629906546718644</v>
      </c>
      <c r="K20" s="31">
        <f t="shared" si="3"/>
        <v>27.395789734526964</v>
      </c>
      <c r="L20" s="31">
        <f t="shared" si="4"/>
        <v>66.541219610801164</v>
      </c>
      <c r="M20" s="31">
        <f t="shared" si="5"/>
        <v>100</v>
      </c>
    </row>
    <row r="21" spans="2:14" x14ac:dyDescent="0.15">
      <c r="B21" s="35"/>
      <c r="C21" s="4" t="s">
        <v>2</v>
      </c>
      <c r="D21" s="4">
        <v>246.21385352899998</v>
      </c>
      <c r="E21" s="4">
        <v>1074.6902246060001</v>
      </c>
      <c r="F21" s="4">
        <f t="shared" si="0"/>
        <v>2606.3527094840001</v>
      </c>
      <c r="G21" s="4">
        <v>3927.2567876190001</v>
      </c>
      <c r="H21" s="6"/>
      <c r="I21" s="28"/>
      <c r="J21" s="31">
        <f t="shared" si="2"/>
        <v>6.2693596788783807</v>
      </c>
      <c r="K21" s="31">
        <f t="shared" si="3"/>
        <v>27.364908451977204</v>
      </c>
      <c r="L21" s="31">
        <f t="shared" si="4"/>
        <v>66.365731869144426</v>
      </c>
      <c r="M21" s="31">
        <f t="shared" si="5"/>
        <v>100</v>
      </c>
    </row>
    <row r="22" spans="2:14" x14ac:dyDescent="0.15">
      <c r="B22" s="35"/>
      <c r="C22" s="4" t="s">
        <v>3</v>
      </c>
      <c r="D22" s="4">
        <v>208.60438531800003</v>
      </c>
      <c r="E22" s="4">
        <v>1105.1973007010001</v>
      </c>
      <c r="F22" s="4">
        <f t="shared" si="0"/>
        <v>2664.5308459589996</v>
      </c>
      <c r="G22" s="4">
        <v>3978.3325319779997</v>
      </c>
      <c r="H22" s="6"/>
      <c r="I22" s="28"/>
      <c r="J22" s="31">
        <f t="shared" si="2"/>
        <v>5.2435130457604897</v>
      </c>
      <c r="K22" s="31">
        <f t="shared" si="3"/>
        <v>27.780415332740013</v>
      </c>
      <c r="L22" s="31">
        <f t="shared" si="4"/>
        <v>66.9760716214995</v>
      </c>
      <c r="M22" s="31">
        <f t="shared" si="5"/>
        <v>100</v>
      </c>
    </row>
    <row r="23" spans="2:14" x14ac:dyDescent="0.15">
      <c r="B23" s="34">
        <v>2018</v>
      </c>
      <c r="C23" s="4" t="s">
        <v>0</v>
      </c>
      <c r="D23" s="4">
        <v>255.67736639200001</v>
      </c>
      <c r="E23" s="4">
        <v>1112.2487911210001</v>
      </c>
      <c r="F23" s="4">
        <f t="shared" si="0"/>
        <v>2668.3418947129994</v>
      </c>
      <c r="G23" s="4">
        <v>4036.2680522259993</v>
      </c>
      <c r="H23" s="6"/>
      <c r="I23" s="28"/>
      <c r="J23" s="31">
        <f t="shared" si="2"/>
        <v>6.3344991730911948</v>
      </c>
      <c r="K23" s="31">
        <f t="shared" si="3"/>
        <v>27.556365849081693</v>
      </c>
      <c r="L23" s="31">
        <f t="shared" si="4"/>
        <v>66.109134977827111</v>
      </c>
      <c r="M23" s="31">
        <f t="shared" si="5"/>
        <v>100</v>
      </c>
      <c r="N23" s="27"/>
    </row>
    <row r="24" spans="2:14" x14ac:dyDescent="0.15">
      <c r="B24" s="35"/>
      <c r="C24" s="4" t="s">
        <v>1</v>
      </c>
      <c r="D24" s="4">
        <v>279.74298416399995</v>
      </c>
      <c r="E24" s="4">
        <v>1172.0684442209999</v>
      </c>
      <c r="F24" s="4">
        <f t="shared" si="0"/>
        <v>2700.3432185500014</v>
      </c>
      <c r="G24" s="4">
        <v>4152.1546469350014</v>
      </c>
      <c r="H24" s="6"/>
      <c r="I24" s="28"/>
      <c r="J24" s="31">
        <f t="shared" si="2"/>
        <v>6.7372968482881044</v>
      </c>
      <c r="K24" s="31">
        <f t="shared" si="3"/>
        <v>28.227957383191072</v>
      </c>
      <c r="L24" s="31">
        <f t="shared" si="4"/>
        <v>65.034745768520821</v>
      </c>
      <c r="M24" s="31">
        <f t="shared" si="5"/>
        <v>100</v>
      </c>
      <c r="N24" s="27"/>
    </row>
    <row r="25" spans="2:14" x14ac:dyDescent="0.15">
      <c r="B25" s="35"/>
      <c r="C25" s="4" t="s">
        <v>2</v>
      </c>
      <c r="D25" s="4">
        <v>294.18444238899997</v>
      </c>
      <c r="E25" s="4">
        <v>1206.0246295300003</v>
      </c>
      <c r="F25" s="4">
        <f t="shared" si="0"/>
        <v>2746.9785491749999</v>
      </c>
      <c r="G25" s="4">
        <v>4247.187621094</v>
      </c>
      <c r="H25" s="6"/>
      <c r="I25" s="28"/>
      <c r="J25" s="31">
        <f t="shared" si="2"/>
        <v>6.9265704422359207</v>
      </c>
      <c r="K25" s="31">
        <f t="shared" si="3"/>
        <v>28.395840662658316</v>
      </c>
      <c r="L25" s="31">
        <f t="shared" si="4"/>
        <v>64.677588895105771</v>
      </c>
      <c r="M25" s="31">
        <f t="shared" si="5"/>
        <v>100</v>
      </c>
      <c r="N25" s="27"/>
    </row>
    <row r="26" spans="2:14" x14ac:dyDescent="0.15">
      <c r="B26" s="35"/>
      <c r="C26" s="4" t="s">
        <v>3</v>
      </c>
      <c r="D26" s="4">
        <v>261.14885689099998</v>
      </c>
      <c r="E26" s="4">
        <v>1068.1107398130002</v>
      </c>
      <c r="F26" s="4">
        <f t="shared" si="0"/>
        <v>2622.8915825260005</v>
      </c>
      <c r="G26" s="4">
        <v>3952.1511792300007</v>
      </c>
      <c r="H26" s="6"/>
      <c r="I26" s="28"/>
      <c r="J26" s="31">
        <f t="shared" si="2"/>
        <v>6.6077648614109883</v>
      </c>
      <c r="K26" s="31">
        <f t="shared" si="3"/>
        <v>27.026059767812342</v>
      </c>
      <c r="L26" s="31">
        <f t="shared" si="4"/>
        <v>66.366175370776674</v>
      </c>
      <c r="M26" s="31">
        <f t="shared" si="5"/>
        <v>100</v>
      </c>
      <c r="N26" s="27"/>
    </row>
    <row r="27" spans="2:14" x14ac:dyDescent="0.15">
      <c r="B27" s="34">
        <v>2019</v>
      </c>
      <c r="C27" s="4" t="s">
        <v>0</v>
      </c>
      <c r="D27" s="4">
        <v>291.10371892000006</v>
      </c>
      <c r="E27" s="4">
        <v>1188.6890240329999</v>
      </c>
      <c r="F27" s="4">
        <f t="shared" si="0"/>
        <v>2773.5950542470018</v>
      </c>
      <c r="G27" s="4">
        <v>4253.3877972000018</v>
      </c>
      <c r="H27" s="6"/>
      <c r="I27" s="28"/>
      <c r="J27" s="31">
        <f t="shared" si="2"/>
        <v>6.8440436846984225</v>
      </c>
      <c r="K27" s="31">
        <f t="shared" si="3"/>
        <v>27.946876248046603</v>
      </c>
      <c r="L27" s="31">
        <f t="shared" si="4"/>
        <v>65.209080067254988</v>
      </c>
      <c r="M27" s="31">
        <f t="shared" si="5"/>
        <v>100</v>
      </c>
      <c r="N27" s="27"/>
    </row>
    <row r="28" spans="2:14" x14ac:dyDescent="0.15">
      <c r="B28" s="35"/>
      <c r="C28" s="4" t="s">
        <v>1</v>
      </c>
      <c r="D28" s="4">
        <v>311.12200000000001</v>
      </c>
      <c r="E28" s="4">
        <v>1254.8</v>
      </c>
      <c r="F28" s="4">
        <f t="shared" si="0"/>
        <v>2833.342013585002</v>
      </c>
      <c r="G28" s="4">
        <v>4399.2640135850015</v>
      </c>
      <c r="H28" s="6"/>
      <c r="I28" s="28"/>
      <c r="J28" s="31">
        <f t="shared" si="2"/>
        <v>7.0721374993464821</v>
      </c>
      <c r="K28" s="31">
        <f t="shared" si="3"/>
        <v>28.522952842228982</v>
      </c>
      <c r="L28" s="31">
        <f t="shared" si="4"/>
        <v>64.404909658424543</v>
      </c>
      <c r="M28" s="31">
        <f t="shared" si="5"/>
        <v>100</v>
      </c>
      <c r="N28" s="27"/>
    </row>
    <row r="29" spans="2:14" x14ac:dyDescent="0.15">
      <c r="B29" s="35"/>
      <c r="C29" s="4" t="s">
        <v>2</v>
      </c>
      <c r="D29" s="4">
        <v>324.20800000000003</v>
      </c>
      <c r="E29" s="4">
        <v>1294.04</v>
      </c>
      <c r="F29" s="4">
        <f t="shared" si="0"/>
        <v>2891.2278965689993</v>
      </c>
      <c r="G29" s="4">
        <v>4509.4758965689989</v>
      </c>
      <c r="H29" s="6"/>
      <c r="I29" s="28"/>
      <c r="J29" s="31">
        <f t="shared" si="2"/>
        <v>7.1894829340738085</v>
      </c>
      <c r="K29" s="31">
        <f t="shared" si="3"/>
        <v>28.696017667697497</v>
      </c>
      <c r="L29" s="31">
        <f t="shared" si="4"/>
        <v>64.114499398228702</v>
      </c>
      <c r="M29" s="31">
        <f t="shared" si="5"/>
        <v>100</v>
      </c>
      <c r="N29" s="27"/>
    </row>
    <row r="30" spans="2:14" x14ac:dyDescent="0.15">
      <c r="B30" s="35"/>
      <c r="C30" s="4" t="s">
        <v>3</v>
      </c>
      <c r="D30" s="4">
        <v>349.17200000000003</v>
      </c>
      <c r="E30" s="4">
        <v>1355.3700000000003</v>
      </c>
      <c r="F30" s="4">
        <f t="shared" si="0"/>
        <v>2954.3224214960014</v>
      </c>
      <c r="G30" s="4">
        <v>4658.8644214960013</v>
      </c>
      <c r="H30" s="6"/>
      <c r="I30" s="28"/>
      <c r="J30" s="31">
        <f t="shared" si="2"/>
        <v>7.4947877510433738</v>
      </c>
      <c r="K30" s="31">
        <f t="shared" si="3"/>
        <v>29.092282525894568</v>
      </c>
      <c r="L30" s="31">
        <f t="shared" si="4"/>
        <v>63.412929723062064</v>
      </c>
      <c r="M30" s="31">
        <f t="shared" si="5"/>
        <v>100</v>
      </c>
      <c r="N30" s="27"/>
    </row>
    <row r="31" spans="2:14" x14ac:dyDescent="0.15">
      <c r="B31" s="34">
        <v>2020</v>
      </c>
      <c r="C31" s="4" t="s">
        <v>0</v>
      </c>
      <c r="D31" s="4">
        <v>326.81370455199993</v>
      </c>
      <c r="E31" s="4">
        <v>1169.4232438459997</v>
      </c>
      <c r="F31" s="4">
        <f t="shared" si="0"/>
        <v>2782.7348453160002</v>
      </c>
      <c r="G31" s="4">
        <v>4278.9717937139994</v>
      </c>
      <c r="H31" s="6"/>
      <c r="I31" s="28"/>
      <c r="J31" s="31">
        <f t="shared" si="2"/>
        <v>7.6376690547973203</v>
      </c>
      <c r="K31" s="31">
        <f t="shared" si="3"/>
        <v>27.32953850184137</v>
      </c>
      <c r="L31" s="31">
        <f t="shared" si="4"/>
        <v>65.032792443361316</v>
      </c>
      <c r="M31" s="31">
        <f t="shared" si="5"/>
        <v>100</v>
      </c>
      <c r="N31" s="27"/>
    </row>
    <row r="32" spans="2:14" x14ac:dyDescent="0.15">
      <c r="B32" s="35"/>
      <c r="C32" s="4" t="s">
        <v>1</v>
      </c>
      <c r="D32" s="4">
        <v>373.55514038499996</v>
      </c>
      <c r="E32" s="4">
        <v>1305.780305107</v>
      </c>
      <c r="F32" s="4">
        <f t="shared" si="0"/>
        <v>2931.6953316749991</v>
      </c>
      <c r="G32" s="4">
        <v>4611.0307771669986</v>
      </c>
      <c r="H32" s="6"/>
      <c r="I32" s="28"/>
      <c r="J32" s="31">
        <f t="shared" si="2"/>
        <v>8.1013369556060724</v>
      </c>
      <c r="K32" s="31">
        <f t="shared" si="3"/>
        <v>28.318620460591827</v>
      </c>
      <c r="L32" s="31">
        <f t="shared" si="4"/>
        <v>63.580042583802111</v>
      </c>
      <c r="M32" s="31">
        <f t="shared" si="5"/>
        <v>100</v>
      </c>
      <c r="N32" s="27"/>
    </row>
    <row r="33" spans="2:14" x14ac:dyDescent="0.15">
      <c r="B33" s="35"/>
      <c r="C33" s="4" t="s">
        <v>2</v>
      </c>
      <c r="D33" s="4">
        <v>433.12767007199994</v>
      </c>
      <c r="E33" s="4">
        <v>1401.2929723310001</v>
      </c>
      <c r="F33" s="4">
        <f t="shared" si="0"/>
        <v>2981.3394323029997</v>
      </c>
      <c r="G33" s="4">
        <v>4815.7600747059996</v>
      </c>
      <c r="H33" s="6"/>
      <c r="I33" s="28"/>
      <c r="J33" s="31">
        <f t="shared" si="2"/>
        <v>8.9939628086318706</v>
      </c>
      <c r="K33" s="31">
        <f t="shared" si="3"/>
        <v>29.098064492271213</v>
      </c>
      <c r="L33" s="31">
        <f t="shared" si="4"/>
        <v>61.907972699096923</v>
      </c>
      <c r="M33" s="31">
        <f t="shared" si="5"/>
        <v>100</v>
      </c>
      <c r="N33" s="27"/>
    </row>
    <row r="34" spans="2:14" x14ac:dyDescent="0.15">
      <c r="B34" s="35"/>
      <c r="C34" s="4" t="s">
        <v>3</v>
      </c>
      <c r="D34" s="4">
        <v>473.64843786500006</v>
      </c>
      <c r="E34" s="4">
        <v>1455.5546859209999</v>
      </c>
      <c r="F34" s="4">
        <f t="shared" si="0"/>
        <v>3066.8828578250004</v>
      </c>
      <c r="G34" s="4">
        <v>4996.0859816110005</v>
      </c>
      <c r="H34" s="6"/>
      <c r="I34" s="28"/>
      <c r="J34" s="31">
        <f t="shared" si="2"/>
        <v>9.480390041491459</v>
      </c>
      <c r="K34" s="31">
        <f t="shared" si="3"/>
        <v>29.133899842365256</v>
      </c>
      <c r="L34" s="31">
        <f t="shared" si="4"/>
        <v>61.385710116143287</v>
      </c>
      <c r="M34" s="31">
        <f t="shared" si="5"/>
        <v>100</v>
      </c>
      <c r="N34" s="27"/>
    </row>
    <row r="35" spans="2:14" x14ac:dyDescent="0.15">
      <c r="B35" s="34">
        <v>2021</v>
      </c>
      <c r="C35" s="4" t="s">
        <v>0</v>
      </c>
      <c r="D35" s="4">
        <v>543.27712323000003</v>
      </c>
      <c r="E35" s="4">
        <v>1592.90215246</v>
      </c>
      <c r="F35" s="4">
        <f t="shared" si="0"/>
        <v>3218.4736621100001</v>
      </c>
      <c r="G35" s="4">
        <v>5354.6529378000005</v>
      </c>
      <c r="H35" s="6"/>
      <c r="I35" s="28"/>
      <c r="J35" s="31">
        <f t="shared" si="2"/>
        <v>10.14588862323558</v>
      </c>
      <c r="K35" s="31">
        <f t="shared" si="3"/>
        <v>29.747999935070599</v>
      </c>
      <c r="L35" s="31">
        <f t="shared" si="4"/>
        <v>60.10611144169382</v>
      </c>
      <c r="M35" s="31">
        <f t="shared" si="5"/>
        <v>100</v>
      </c>
      <c r="N35" s="27"/>
    </row>
    <row r="36" spans="2:14" x14ac:dyDescent="0.15">
      <c r="B36" s="35"/>
      <c r="C36" s="4" t="s">
        <v>1</v>
      </c>
      <c r="D36" s="28">
        <v>592.95675473100005</v>
      </c>
      <c r="E36" s="28">
        <v>1677.8679453120003</v>
      </c>
      <c r="F36" s="4">
        <f t="shared" si="0"/>
        <v>3317.6844087159998</v>
      </c>
      <c r="G36" s="4">
        <v>5588.5091087589999</v>
      </c>
      <c r="H36" s="6"/>
      <c r="I36" s="28"/>
      <c r="J36" s="31">
        <f t="shared" si="2"/>
        <v>10.610285197560923</v>
      </c>
      <c r="K36" s="31">
        <f t="shared" si="3"/>
        <v>30.023534231737028</v>
      </c>
      <c r="L36" s="31">
        <f t="shared" si="4"/>
        <v>59.366180570702056</v>
      </c>
      <c r="M36" s="31">
        <f t="shared" si="5"/>
        <v>99.999999999999986</v>
      </c>
      <c r="N36" s="27"/>
    </row>
    <row r="37" spans="2:14" x14ac:dyDescent="0.15">
      <c r="B37" s="35"/>
      <c r="C37" s="4" t="s">
        <v>2</v>
      </c>
      <c r="D37" s="28">
        <v>622.236375404</v>
      </c>
      <c r="E37" s="28">
        <v>1702.1959634009995</v>
      </c>
      <c r="F37" s="4">
        <f t="shared" si="0"/>
        <v>3358.9251469710002</v>
      </c>
      <c r="G37" s="28">
        <v>5683.3574857759995</v>
      </c>
      <c r="H37" s="6"/>
      <c r="I37" s="28"/>
      <c r="J37" s="31">
        <f t="shared" si="2"/>
        <v>10.948394095590496</v>
      </c>
      <c r="K37" s="31">
        <f t="shared" si="3"/>
        <v>29.950534831939816</v>
      </c>
      <c r="L37" s="31">
        <f t="shared" si="4"/>
        <v>59.101071072469701</v>
      </c>
      <c r="M37" s="31">
        <f t="shared" si="5"/>
        <v>100.00000000000001</v>
      </c>
      <c r="N37" s="27"/>
    </row>
    <row r="38" spans="2:14" x14ac:dyDescent="0.15">
      <c r="B38" s="35"/>
      <c r="C38" s="4" t="s">
        <v>3</v>
      </c>
      <c r="D38" s="4">
        <v>693.71962920200008</v>
      </c>
      <c r="E38" s="4">
        <v>1842.040437952</v>
      </c>
      <c r="F38" s="4">
        <f t="shared" si="0"/>
        <v>3548.4201736330019</v>
      </c>
      <c r="G38" s="4">
        <v>6084.1802407870018</v>
      </c>
      <c r="H38" s="6"/>
      <c r="I38" s="28"/>
      <c r="J38" s="31">
        <f t="shared" si="2"/>
        <v>11.402022980046789</v>
      </c>
      <c r="K38" s="31">
        <f t="shared" si="3"/>
        <v>30.275901847932897</v>
      </c>
      <c r="L38" s="31">
        <f t="shared" si="4"/>
        <v>58.32207517202032</v>
      </c>
      <c r="M38" s="31">
        <f t="shared" si="5"/>
        <v>100.00000000000001</v>
      </c>
      <c r="N38" s="27"/>
    </row>
    <row r="39" spans="2:14" x14ac:dyDescent="0.15">
      <c r="B39" s="26"/>
      <c r="C39" s="4"/>
      <c r="D39" s="6"/>
      <c r="E39" s="6"/>
      <c r="F39" s="6"/>
      <c r="G39" s="6"/>
      <c r="H39" s="6"/>
    </row>
    <row r="40" spans="2:14" x14ac:dyDescent="0.15">
      <c r="D40" s="6"/>
      <c r="E40" s="6"/>
      <c r="F40" s="6"/>
      <c r="G40" s="6"/>
    </row>
    <row r="41" spans="2:14" x14ac:dyDescent="0.15">
      <c r="D41" s="25"/>
      <c r="E41" s="25"/>
      <c r="G41" s="4"/>
    </row>
    <row r="42" spans="2:14" x14ac:dyDescent="0.15">
      <c r="D42" s="6"/>
      <c r="E42" s="6"/>
      <c r="F42" s="6"/>
      <c r="G42" s="6"/>
    </row>
    <row r="43" spans="2:14" ht="15" x14ac:dyDescent="0.25">
      <c r="D43" s="6"/>
      <c r="E43" s="10"/>
    </row>
    <row r="44" spans="2:14" ht="15" x14ac:dyDescent="0.25">
      <c r="D44" s="6"/>
      <c r="E44" s="10"/>
    </row>
    <row r="45" spans="2:14" ht="15" x14ac:dyDescent="0.25">
      <c r="E45" s="10"/>
    </row>
    <row r="46" spans="2:14" ht="15" x14ac:dyDescent="0.25">
      <c r="E46" s="10"/>
      <c r="H46" s="6"/>
    </row>
    <row r="47" spans="2:14" ht="15" x14ac:dyDescent="0.25">
      <c r="E47" s="10"/>
    </row>
    <row r="48" spans="2:14" x14ac:dyDescent="0.15">
      <c r="D48" s="6"/>
      <c r="E48" s="6"/>
      <c r="F48" s="6"/>
    </row>
    <row r="49" spans="4:7" ht="15" x14ac:dyDescent="0.25">
      <c r="E49" s="10"/>
    </row>
    <row r="50" spans="4:7" ht="15" x14ac:dyDescent="0.25">
      <c r="E50" s="10"/>
    </row>
    <row r="51" spans="4:7" x14ac:dyDescent="0.15">
      <c r="D51" s="6"/>
      <c r="E51" s="6"/>
      <c r="F51" s="6"/>
      <c r="G51" s="6"/>
    </row>
    <row r="52" spans="4:7" ht="15" x14ac:dyDescent="0.25">
      <c r="E52" s="10"/>
    </row>
    <row r="53" spans="4:7" ht="15" x14ac:dyDescent="0.25">
      <c r="E53" s="10"/>
    </row>
    <row r="54" spans="4:7" x14ac:dyDescent="0.15">
      <c r="D54" s="6"/>
      <c r="E54" s="6"/>
      <c r="F54" s="6"/>
    </row>
    <row r="55" spans="4:7" ht="15" x14ac:dyDescent="0.25">
      <c r="E55" s="10"/>
    </row>
    <row r="56" spans="4:7" ht="15" x14ac:dyDescent="0.25">
      <c r="E56" s="10"/>
    </row>
    <row r="57" spans="4:7" ht="15" x14ac:dyDescent="0.25">
      <c r="E57" s="10"/>
    </row>
    <row r="58" spans="4:7" ht="15" x14ac:dyDescent="0.25">
      <c r="E58" s="10"/>
    </row>
    <row r="59" spans="4:7" ht="15" x14ac:dyDescent="0.25">
      <c r="E59" s="10"/>
    </row>
    <row r="60" spans="4:7" ht="15" x14ac:dyDescent="0.25">
      <c r="E60" s="10"/>
    </row>
    <row r="61" spans="4:7" ht="15" x14ac:dyDescent="0.25">
      <c r="E61" s="10"/>
    </row>
    <row r="62" spans="4:7" ht="15" x14ac:dyDescent="0.25">
      <c r="E62" s="10"/>
    </row>
    <row r="63" spans="4:7" ht="15" x14ac:dyDescent="0.25">
      <c r="E63" s="10"/>
    </row>
    <row r="64" spans="4:7" ht="15" x14ac:dyDescent="0.25">
      <c r="E64" s="10"/>
    </row>
    <row r="65" spans="5:5" ht="15" x14ac:dyDescent="0.25">
      <c r="E65" s="10"/>
    </row>
    <row r="66" spans="5:5" ht="15" x14ac:dyDescent="0.25">
      <c r="E66" s="10"/>
    </row>
  </sheetData>
  <mergeCells count="7">
    <mergeCell ref="B35:B38"/>
    <mergeCell ref="B31:B34"/>
    <mergeCell ref="B11:B14"/>
    <mergeCell ref="B15:B18"/>
    <mergeCell ref="B19:B22"/>
    <mergeCell ref="B23:B26"/>
    <mergeCell ref="B27:B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00E35-B58B-4E6F-B3A5-9BC0B7258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A1B29F-99B7-4756-BEC3-6339C518C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F16290-8943-48E7-B5E4-55CFD8C63EC0}">
  <ds:schemaRefs>
    <ds:schemaRef ds:uri="http://schemas.microsoft.com/office/2006/documentManagement/types"/>
    <ds:schemaRef ds:uri="http://schemas.microsoft.com/office/infopath/2007/PartnerControls"/>
    <ds:schemaRef ds:uri="0a43f890-9374-49cf-8f2c-e1c991f77ae8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75bab218-27e8-4fb5-aca5-739ca67a013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3</vt:i4>
      </vt:variant>
    </vt:vector>
  </HeadingPairs>
  <TitlesOfParts>
    <vt:vector size="6" baseType="lpstr">
      <vt:lpstr>Data Diagram A</vt:lpstr>
      <vt:lpstr>Data Diagram B</vt:lpstr>
      <vt:lpstr>Data Diagram C</vt:lpstr>
      <vt:lpstr>Diagram A</vt:lpstr>
      <vt:lpstr>Diagram B</vt:lpstr>
      <vt:lpstr>Diagram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Lindell, Kajsa</cp:lastModifiedBy>
  <dcterms:created xsi:type="dcterms:W3CDTF">2020-09-14T09:06:03Z</dcterms:created>
  <dcterms:modified xsi:type="dcterms:W3CDTF">2022-03-08T14:10:24Z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