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675" windowWidth="16755" windowHeight="10155" tabRatio="795" activeTab="0"/>
  </bookViews>
  <sheets>
    <sheet name="Instruktion" sheetId="1" r:id="rId1"/>
    <sheet name="Sid 1" sheetId="2" r:id="rId2"/>
    <sheet name="Bilaga 1" sheetId="3" r:id="rId3"/>
    <sheet name="Bilaga 2" sheetId="4" r:id="rId4"/>
    <sheet name="Bilaga 3" sheetId="5" r:id="rId5"/>
    <sheet name="System" sheetId="6" state="hidden" r:id="rId6"/>
    <sheet name="Bolag" sheetId="7" state="hidden" r:id="rId7"/>
  </sheets>
  <definedNames>
    <definedName name="AppendTag">'System'!$L$9</definedName>
    <definedName name="Bolag">'Bolag'!$A$2:$A$341</definedName>
    <definedName name="BolagTabell">'Bolag'!$A$2:$C$341</definedName>
    <definedName name="Fråga_från_MS_Access_databas" localSheetId="6">'Bolag'!$A$1:$C$341</definedName>
    <definedName name="PeriodY">'Instruktion'!$B$7</definedName>
    <definedName name="TagSwitch">'System'!$F$15</definedName>
  </definedNames>
  <calcPr fullCalcOnLoad="1"/>
</workbook>
</file>

<file path=xl/sharedStrings.xml><?xml version="1.0" encoding="utf-8"?>
<sst xmlns="http://schemas.openxmlformats.org/spreadsheetml/2006/main" count="1448" uniqueCount="1398">
  <si>
    <t>Telefon:</t>
  </si>
  <si>
    <t>Bolagsnamn:</t>
  </si>
  <si>
    <t>Institutnummer:</t>
  </si>
  <si>
    <t>Organisationsnummer:</t>
  </si>
  <si>
    <t>Handläggare:</t>
  </si>
  <si>
    <t>Rapportnamn</t>
  </si>
  <si>
    <t>Bolagsnamn</t>
  </si>
  <si>
    <t>Institutnummer</t>
  </si>
  <si>
    <t>Vid ny rapport:</t>
  </si>
  <si>
    <t>Organisationsnummer</t>
  </si>
  <si>
    <t>Period</t>
  </si>
  <si>
    <t>Handläggare</t>
  </si>
  <si>
    <t>Telefon</t>
  </si>
  <si>
    <t>Funktioner vid ny rapport:</t>
  </si>
  <si>
    <t/>
  </si>
  <si>
    <t>fem siffror (11111)</t>
  </si>
  <si>
    <t>elva tecken (111111-1111)</t>
  </si>
  <si>
    <t>4. Definiera konstanter i modulen ModulDefs.</t>
  </si>
  <si>
    <t>TagSwitch:</t>
  </si>
  <si>
    <t>9. Skydda arbetsbladen och göm systemfliken.</t>
  </si>
  <si>
    <t>1. Utgå från befintlig inrapporteringsblankett.</t>
  </si>
  <si>
    <t>3. Gå igenom texterna på Instruktionsfliken.</t>
  </si>
  <si>
    <t>2. Ta bort gamla och kopiera över ny rapportflikar.</t>
  </si>
  <si>
    <t>Trygg-Hansa</t>
  </si>
  <si>
    <t>502006-1619</t>
  </si>
  <si>
    <t>516401-8102</t>
  </si>
  <si>
    <t>502010-9681</t>
  </si>
  <si>
    <t>516401-8029</t>
  </si>
  <si>
    <t>516401-7799</t>
  </si>
  <si>
    <t>F</t>
  </si>
  <si>
    <t>502000-9659</t>
  </si>
  <si>
    <t>Alecta</t>
  </si>
  <si>
    <t>502014-6865</t>
  </si>
  <si>
    <t>Folksam Liv</t>
  </si>
  <si>
    <t>Folksam Sak</t>
  </si>
  <si>
    <t>516401-8201</t>
  </si>
  <si>
    <t>Handelsbanken Liv</t>
  </si>
  <si>
    <t>Lansen</t>
  </si>
  <si>
    <t>516401-8656</t>
  </si>
  <si>
    <t>516401-8383</t>
  </si>
  <si>
    <t>516401-8508</t>
  </si>
  <si>
    <t>516401-8573</t>
  </si>
  <si>
    <t>516401-6536</t>
  </si>
  <si>
    <t>516401-6528</t>
  </si>
  <si>
    <t>502017-3083</t>
  </si>
  <si>
    <t>502019-6365</t>
  </si>
  <si>
    <t>SPP Liv</t>
  </si>
  <si>
    <t>516401-8524</t>
  </si>
  <si>
    <t>516402-6998</t>
  </si>
  <si>
    <t>516401-6627</t>
  </si>
  <si>
    <t>Markera alla celler och välj Data - Verifiera</t>
  </si>
  <si>
    <t>- Felmeddelande 'Endast heltal är tillåtna'</t>
  </si>
  <si>
    <t>- Heltal mellan -1000000000..1000000000</t>
  </si>
  <si>
    <t>Accept</t>
  </si>
  <si>
    <t>516401-6577</t>
  </si>
  <si>
    <t>502044-0136</t>
  </si>
  <si>
    <t>AFA Liv</t>
  </si>
  <si>
    <t>AFA Sjuk</t>
  </si>
  <si>
    <t>502033-0642</t>
  </si>
  <si>
    <t>AFA Trygg</t>
  </si>
  <si>
    <t>516401-8615</t>
  </si>
  <si>
    <t>AGA RE</t>
  </si>
  <si>
    <t>516401-7674</t>
  </si>
  <si>
    <t>AGRIA</t>
  </si>
  <si>
    <t>516401-8003</t>
  </si>
  <si>
    <t>AIG Europe</t>
  </si>
  <si>
    <t>516401-8060</t>
  </si>
  <si>
    <t>Aktsam</t>
  </si>
  <si>
    <t>516401-8193</t>
  </si>
  <si>
    <t>Alecta KoUt</t>
  </si>
  <si>
    <t>586500-5531</t>
  </si>
  <si>
    <t>Allianz</t>
  </si>
  <si>
    <t>502027-0129</t>
  </si>
  <si>
    <t>502000-5202</t>
  </si>
  <si>
    <t>Almundsr</t>
  </si>
  <si>
    <t>529501-9433</t>
  </si>
  <si>
    <t>AMF Pension</t>
  </si>
  <si>
    <t>502033-2259</t>
  </si>
  <si>
    <t>Anticimex</t>
  </si>
  <si>
    <t>502000-8958</t>
  </si>
  <si>
    <t>589600-6581</t>
  </si>
  <si>
    <t>516401-8466</t>
  </si>
  <si>
    <t>Assskuld</t>
  </si>
  <si>
    <t>556039-5070</t>
  </si>
  <si>
    <t>Avanza Pension</t>
  </si>
  <si>
    <t>516401-6775</t>
  </si>
  <si>
    <t>Berg-Åre</t>
  </si>
  <si>
    <t>592600-5041</t>
  </si>
  <si>
    <t>502006-6329</t>
  </si>
  <si>
    <t>516401-6585</t>
  </si>
  <si>
    <t>516401-7781</t>
  </si>
  <si>
    <t>554600-3913</t>
  </si>
  <si>
    <t>562500-5706</t>
  </si>
  <si>
    <t>589201-8929</t>
  </si>
  <si>
    <t>BostadsGar</t>
  </si>
  <si>
    <t>516401-6684</t>
  </si>
  <si>
    <t>Brandkont.</t>
  </si>
  <si>
    <t>502002-6281</t>
  </si>
  <si>
    <t>Breareds</t>
  </si>
  <si>
    <t>549201-9921</t>
  </si>
  <si>
    <t>Britanni</t>
  </si>
  <si>
    <t>516401-7997</t>
  </si>
  <si>
    <t>Brunskog</t>
  </si>
  <si>
    <t>572000-4935</t>
  </si>
  <si>
    <t>Commercial</t>
  </si>
  <si>
    <t>502027-0384</t>
  </si>
  <si>
    <t>516401-6643</t>
  </si>
  <si>
    <t>Dial</t>
  </si>
  <si>
    <t>516401-8300</t>
  </si>
  <si>
    <t>516401-6551</t>
  </si>
  <si>
    <t>Electrolux</t>
  </si>
  <si>
    <t>516401-7666</t>
  </si>
  <si>
    <t>Enslövs</t>
  </si>
  <si>
    <t>549201-9939</t>
  </si>
  <si>
    <t>Erika</t>
  </si>
  <si>
    <t>516401-8581</t>
  </si>
  <si>
    <t>502005-5447</t>
  </si>
  <si>
    <t>Falck</t>
  </si>
  <si>
    <t>516401-8474</t>
  </si>
  <si>
    <t>516401-7500</t>
  </si>
  <si>
    <t>516401-6569</t>
  </si>
  <si>
    <t>502006-1585</t>
  </si>
  <si>
    <t>516401-6619</t>
  </si>
  <si>
    <t>516401-8607</t>
  </si>
  <si>
    <t>502014-6279</t>
  </si>
  <si>
    <t>Färila</t>
  </si>
  <si>
    <t>587000-3356</t>
  </si>
  <si>
    <t>GAR-BO</t>
  </si>
  <si>
    <t>516401-6668</t>
  </si>
  <si>
    <t>Glava</t>
  </si>
  <si>
    <t>572000-4943</t>
  </si>
  <si>
    <t>Guardian</t>
  </si>
  <si>
    <t>502027-0350</t>
  </si>
  <si>
    <t>Gävlesan</t>
  </si>
  <si>
    <t>585001-3730</t>
  </si>
  <si>
    <t>Göta-Lejon</t>
  </si>
  <si>
    <t>516401-8185</t>
  </si>
  <si>
    <t>567200-4818</t>
  </si>
  <si>
    <t>Hafnia</t>
  </si>
  <si>
    <t>502027-0103</t>
  </si>
  <si>
    <t>Halmstad</t>
  </si>
  <si>
    <t>549201-9947</t>
  </si>
  <si>
    <t>516401-8284</t>
  </si>
  <si>
    <t>Hanebo</t>
  </si>
  <si>
    <t>586500-5523</t>
  </si>
  <si>
    <t>Hermes</t>
  </si>
  <si>
    <t>516401-6635</t>
  </si>
  <si>
    <t>Holmen</t>
  </si>
  <si>
    <t>516406-0062</t>
  </si>
  <si>
    <t>Holmia Liv</t>
  </si>
  <si>
    <t>516401-6510</t>
  </si>
  <si>
    <t>HSB</t>
  </si>
  <si>
    <t>516401-8425</t>
  </si>
  <si>
    <t>Härnösand</t>
  </si>
  <si>
    <t>588000-4121</t>
  </si>
  <si>
    <t>Höga Kusten</t>
  </si>
  <si>
    <t>588400-3624</t>
  </si>
  <si>
    <t>Högs</t>
  </si>
  <si>
    <t>587500-7949</t>
  </si>
  <si>
    <t>516406-0252</t>
  </si>
  <si>
    <t>If Rese</t>
  </si>
  <si>
    <t>516401-7849</t>
  </si>
  <si>
    <t>If Skade</t>
  </si>
  <si>
    <t>Industria</t>
  </si>
  <si>
    <t>516401-7930</t>
  </si>
  <si>
    <t>Inlands</t>
  </si>
  <si>
    <t>553300-6218</t>
  </si>
  <si>
    <t>Junsele</t>
  </si>
  <si>
    <t>588800-4628</t>
  </si>
  <si>
    <t>KAF Kollekt.</t>
  </si>
  <si>
    <t>516406-0047</t>
  </si>
  <si>
    <t>KalmarNy</t>
  </si>
  <si>
    <t>532401-2466</t>
  </si>
  <si>
    <t>Kalvsvik</t>
  </si>
  <si>
    <t>529501-9458</t>
  </si>
  <si>
    <t>KF</t>
  </si>
  <si>
    <t>516401-8417</t>
  </si>
  <si>
    <t>Knallebygden</t>
  </si>
  <si>
    <t>564502-5981</t>
  </si>
  <si>
    <t>Kommun Syd</t>
  </si>
  <si>
    <t>516406-0294</t>
  </si>
  <si>
    <t>KPA Livförs</t>
  </si>
  <si>
    <t>502010-3502</t>
  </si>
  <si>
    <t>516401-6544</t>
  </si>
  <si>
    <t>Kungsbacka</t>
  </si>
  <si>
    <t>516401-7625</t>
  </si>
  <si>
    <t>Lagadalen</t>
  </si>
  <si>
    <t>549201-9962</t>
  </si>
  <si>
    <t>516401-8557</t>
  </si>
  <si>
    <t>Lerbäcks</t>
  </si>
  <si>
    <t>575700-7611</t>
  </si>
  <si>
    <t>LF  Fondliv</t>
  </si>
  <si>
    <t>516401-8219</t>
  </si>
  <si>
    <t>LF  Liv</t>
  </si>
  <si>
    <t>LF Bergslag</t>
  </si>
  <si>
    <t>578000-9956</t>
  </si>
  <si>
    <t>LF Blekinge</t>
  </si>
  <si>
    <t>536201-0505</t>
  </si>
  <si>
    <t>LF Dalarna</t>
  </si>
  <si>
    <t>583201-4905</t>
  </si>
  <si>
    <t>LF Gotland</t>
  </si>
  <si>
    <t>534000-6369</t>
  </si>
  <si>
    <t>LF gruppen</t>
  </si>
  <si>
    <t>LF Gävleborg</t>
  </si>
  <si>
    <t>585001-3086</t>
  </si>
  <si>
    <t>LF Göinge</t>
  </si>
  <si>
    <t>537000-2320</t>
  </si>
  <si>
    <t>LF Göteborg</t>
  </si>
  <si>
    <t>558500-8039</t>
  </si>
  <si>
    <t>LF Halland</t>
  </si>
  <si>
    <t>549202-0028</t>
  </si>
  <si>
    <t>LF Jämtland</t>
  </si>
  <si>
    <t>593200-1828</t>
  </si>
  <si>
    <t>LF Jönköping</t>
  </si>
  <si>
    <t>526000-5854</t>
  </si>
  <si>
    <t>LF Kalmar</t>
  </si>
  <si>
    <t>532400-3549</t>
  </si>
  <si>
    <t>LF Kristians</t>
  </si>
  <si>
    <t>538200-8521</t>
  </si>
  <si>
    <t>LF Kronoberg</t>
  </si>
  <si>
    <t>529501-7189</t>
  </si>
  <si>
    <t>LF Miljö</t>
  </si>
  <si>
    <t>516401-7922</t>
  </si>
  <si>
    <t>LF Norrbott</t>
  </si>
  <si>
    <t>597000-3884</t>
  </si>
  <si>
    <t>LF Sak</t>
  </si>
  <si>
    <t>LF Skaraborg</t>
  </si>
  <si>
    <t>566000-6866</t>
  </si>
  <si>
    <t>LF Skåne</t>
  </si>
  <si>
    <t>543001-0685</t>
  </si>
  <si>
    <t>LF Stockholm</t>
  </si>
  <si>
    <t>502002-6265</t>
  </si>
  <si>
    <t>LF Söderman</t>
  </si>
  <si>
    <t>519000-6519</t>
  </si>
  <si>
    <t>LF Uppsala</t>
  </si>
  <si>
    <t>517600-9529</t>
  </si>
  <si>
    <t>LF Värmland</t>
  </si>
  <si>
    <t>573201-8329</t>
  </si>
  <si>
    <t>LF Västerbo</t>
  </si>
  <si>
    <t>594001-3161</t>
  </si>
  <si>
    <t>LF Västerno</t>
  </si>
  <si>
    <t>588000-3842</t>
  </si>
  <si>
    <t>LF Älvsborg</t>
  </si>
  <si>
    <t>562500-4337</t>
  </si>
  <si>
    <t>LF ÖstgötaB</t>
  </si>
  <si>
    <t>522001-1224</t>
  </si>
  <si>
    <t>569000-6852</t>
  </si>
  <si>
    <t>Linneryd</t>
  </si>
  <si>
    <t>529501-9474</t>
  </si>
  <si>
    <t>LKAB</t>
  </si>
  <si>
    <t>516406-0187</t>
  </si>
  <si>
    <t>LRF Skade</t>
  </si>
  <si>
    <t>Lysviks</t>
  </si>
  <si>
    <t>574000-3867</t>
  </si>
  <si>
    <t>Läkarförsäkr</t>
  </si>
  <si>
    <t>502020-1439</t>
  </si>
  <si>
    <t>Mellanljusna</t>
  </si>
  <si>
    <t>587000-3349</t>
  </si>
  <si>
    <t>567800-5819</t>
  </si>
  <si>
    <t>Mittförsäkr.</t>
  </si>
  <si>
    <t>589201-8937</t>
  </si>
  <si>
    <t>516401-6718</t>
  </si>
  <si>
    <t>516406-0070</t>
  </si>
  <si>
    <t>Moheda</t>
  </si>
  <si>
    <t>529501-9482</t>
  </si>
  <si>
    <t>Mutual</t>
  </si>
  <si>
    <t>516401-7971</t>
  </si>
  <si>
    <t>NCC</t>
  </si>
  <si>
    <t>516401-8151</t>
  </si>
  <si>
    <t>Nederlan</t>
  </si>
  <si>
    <t>556452-6142</t>
  </si>
  <si>
    <t>Njord</t>
  </si>
  <si>
    <t>516401-7880</t>
  </si>
  <si>
    <t>Nolaskogen</t>
  </si>
  <si>
    <t>589600-6573</t>
  </si>
  <si>
    <t>516406-0112</t>
  </si>
  <si>
    <t>Nordea LivSF</t>
  </si>
  <si>
    <t>Nordmark</t>
  </si>
  <si>
    <t>574400-4812</t>
  </si>
  <si>
    <t>Nordnet Pension</t>
  </si>
  <si>
    <t>516406-0286</t>
  </si>
  <si>
    <t>Nottebäc</t>
  </si>
  <si>
    <t>529501-9490</t>
  </si>
  <si>
    <t>Nätra</t>
  </si>
  <si>
    <t>589600-6599</t>
  </si>
  <si>
    <t>Ockelbo</t>
  </si>
  <si>
    <t>585500-6408</t>
  </si>
  <si>
    <t>Orusts</t>
  </si>
  <si>
    <t>558500-7627</t>
  </si>
  <si>
    <t>Oskarsha</t>
  </si>
  <si>
    <t>532800-6738</t>
  </si>
  <si>
    <t>Phoenix</t>
  </si>
  <si>
    <t>502027-1820</t>
  </si>
  <si>
    <t>Pinnacle</t>
  </si>
  <si>
    <t>556591-7902</t>
  </si>
  <si>
    <t>PK ABB</t>
  </si>
  <si>
    <t>878000-0124</t>
  </si>
  <si>
    <t>PK APK</t>
  </si>
  <si>
    <t>802004-8008</t>
  </si>
  <si>
    <t>PK FPK</t>
  </si>
  <si>
    <t>802005-6142</t>
  </si>
  <si>
    <t>816400-4114</t>
  </si>
  <si>
    <t>PK KP</t>
  </si>
  <si>
    <t>802005-5540</t>
  </si>
  <si>
    <t>PK KPK</t>
  </si>
  <si>
    <t>802005-5631</t>
  </si>
  <si>
    <t>PK Kyrkan</t>
  </si>
  <si>
    <t>816400-4155</t>
  </si>
  <si>
    <t>PK PP Pens.</t>
  </si>
  <si>
    <t>802005-5573</t>
  </si>
  <si>
    <t>PK PSA</t>
  </si>
  <si>
    <t>802005-5730</t>
  </si>
  <si>
    <t>PK PSF</t>
  </si>
  <si>
    <t>802005-5748</t>
  </si>
  <si>
    <t>PK SHB</t>
  </si>
  <si>
    <t>802005-5565</t>
  </si>
  <si>
    <t>PK SPK</t>
  </si>
  <si>
    <t>802005-5581</t>
  </si>
  <si>
    <t>PK Volvo</t>
  </si>
  <si>
    <t>816400-4056</t>
  </si>
  <si>
    <t>Portea</t>
  </si>
  <si>
    <t>516406-0302</t>
  </si>
  <si>
    <t>Posten</t>
  </si>
  <si>
    <t>516401-8649</t>
  </si>
  <si>
    <t>PP Pension Fond</t>
  </si>
  <si>
    <t>516406-0237</t>
  </si>
  <si>
    <t>PPM</t>
  </si>
  <si>
    <t>202100-5034</t>
  </si>
  <si>
    <t>Prosec</t>
  </si>
  <si>
    <t>516401-7914</t>
  </si>
  <si>
    <t>Ramseleb</t>
  </si>
  <si>
    <t>588800-4602</t>
  </si>
  <si>
    <t>516401-8359</t>
  </si>
  <si>
    <t>516401-8292</t>
  </si>
  <si>
    <t>SABO</t>
  </si>
  <si>
    <t>516401-8441</t>
  </si>
  <si>
    <t>516401-6726</t>
  </si>
  <si>
    <t>516401-6783</t>
  </si>
  <si>
    <t>516401-8227</t>
  </si>
  <si>
    <t>SalusAn Gr</t>
  </si>
  <si>
    <t>516401-8342</t>
  </si>
  <si>
    <t>Sandvik</t>
  </si>
  <si>
    <t>516401-6742</t>
  </si>
  <si>
    <t>SCA</t>
  </si>
  <si>
    <t>516401-8540</t>
  </si>
  <si>
    <t>SE Captive</t>
  </si>
  <si>
    <t>516401-8532</t>
  </si>
  <si>
    <t>516401-8243</t>
  </si>
  <si>
    <t>SEB TL Gla</t>
  </si>
  <si>
    <t>SHB Skade</t>
  </si>
  <si>
    <t>516401-6767</t>
  </si>
  <si>
    <t>516401-6791</t>
  </si>
  <si>
    <t>Sirius Inter</t>
  </si>
  <si>
    <t>516401-8136</t>
  </si>
  <si>
    <t>SJ Försäk.</t>
  </si>
  <si>
    <t>516401-8458</t>
  </si>
  <si>
    <t>SK IndSkador</t>
  </si>
  <si>
    <t>Skanska</t>
  </si>
  <si>
    <t>516401-8664</t>
  </si>
  <si>
    <t>Skatelöv</t>
  </si>
  <si>
    <t>529501-9508</t>
  </si>
  <si>
    <t>SKF</t>
  </si>
  <si>
    <t>516401-7658</t>
  </si>
  <si>
    <t>586500-5135</t>
  </si>
  <si>
    <t>Snöstorp</t>
  </si>
  <si>
    <t>549202-0002</t>
  </si>
  <si>
    <t>Solid</t>
  </si>
  <si>
    <t>516401-8482</t>
  </si>
  <si>
    <t>516401-8599</t>
  </si>
  <si>
    <t>Stavnäs</t>
  </si>
  <si>
    <t>572000-4927</t>
  </si>
  <si>
    <t>516401-7948</t>
  </si>
  <si>
    <t>Sthlm Re</t>
  </si>
  <si>
    <t>502021-9217</t>
  </si>
  <si>
    <t>Stora Enso</t>
  </si>
  <si>
    <t>516401-8045</t>
  </si>
  <si>
    <t>Storebrand</t>
  </si>
  <si>
    <t>Strömsun</t>
  </si>
  <si>
    <t>592000-4461</t>
  </si>
  <si>
    <t>Stöde</t>
  </si>
  <si>
    <t>589201-8713</t>
  </si>
  <si>
    <t>Suecia</t>
  </si>
  <si>
    <t>516401-7872</t>
  </si>
  <si>
    <t>Sv. Kommun</t>
  </si>
  <si>
    <t>516406-0039</t>
  </si>
  <si>
    <t>516401-6692</t>
  </si>
  <si>
    <t>545000-7165</t>
  </si>
  <si>
    <t>SveLand Sak</t>
  </si>
  <si>
    <t>516406-0229</t>
  </si>
  <si>
    <t>Svenska Sjö</t>
  </si>
  <si>
    <t>556221-0343</t>
  </si>
  <si>
    <t>SvenskaBrand</t>
  </si>
  <si>
    <t>516401-8318</t>
  </si>
  <si>
    <t>557206-5265</t>
  </si>
  <si>
    <t>586000-4539</t>
  </si>
  <si>
    <t>Särestad</t>
  </si>
  <si>
    <t>569000-7090</t>
  </si>
  <si>
    <t>TeliaSonera</t>
  </si>
  <si>
    <t>516401-8490</t>
  </si>
  <si>
    <t>516401-6809</t>
  </si>
  <si>
    <t>TH (Folksam)</t>
  </si>
  <si>
    <t>Tibro</t>
  </si>
  <si>
    <t>566601-0599</t>
  </si>
  <si>
    <t>Timrå</t>
  </si>
  <si>
    <t>589201-8705</t>
  </si>
  <si>
    <t>553300-6150</t>
  </si>
  <si>
    <t>Tolg</t>
  </si>
  <si>
    <t>529501-9524</t>
  </si>
  <si>
    <t>Torups</t>
  </si>
  <si>
    <t>549202-0010</t>
  </si>
  <si>
    <t>Tunhems</t>
  </si>
  <si>
    <t>563000-7028</t>
  </si>
  <si>
    <t>Töreboda</t>
  </si>
  <si>
    <t>566000-6858</t>
  </si>
  <si>
    <t>Umeå</t>
  </si>
  <si>
    <t>594001-3187</t>
  </si>
  <si>
    <t>Uppvidinge</t>
  </si>
  <si>
    <t>529501-9573</t>
  </si>
  <si>
    <t>Vabis</t>
  </si>
  <si>
    <t>516401-7856</t>
  </si>
  <si>
    <t>562500-5722</t>
  </si>
  <si>
    <t>568400-5209</t>
  </si>
  <si>
    <t>Varbergs</t>
  </si>
  <si>
    <t>516401-7567</t>
  </si>
  <si>
    <t>Vattenfall</t>
  </si>
  <si>
    <t>516401-8391</t>
  </si>
  <si>
    <t>Visenta</t>
  </si>
  <si>
    <t>516401-8680</t>
  </si>
  <si>
    <t>Visingsö</t>
  </si>
  <si>
    <t>526002-0275</t>
  </si>
  <si>
    <t>516401-7583</t>
  </si>
  <si>
    <t>VolvoGro</t>
  </si>
  <si>
    <t>516401-8037</t>
  </si>
  <si>
    <t>Väckelså</t>
  </si>
  <si>
    <t>529501-9540</t>
  </si>
  <si>
    <t>Värö</t>
  </si>
  <si>
    <t>516401-7591</t>
  </si>
  <si>
    <t>Västernä</t>
  </si>
  <si>
    <t>575002-1023</t>
  </si>
  <si>
    <t>WASA Lita</t>
  </si>
  <si>
    <t>516401-8698</t>
  </si>
  <si>
    <t>WASA Sak AB</t>
  </si>
  <si>
    <t>Zurich</t>
  </si>
  <si>
    <t>Åf Luap</t>
  </si>
  <si>
    <t>502006-1650</t>
  </si>
  <si>
    <t>Åkerbo</t>
  </si>
  <si>
    <t>578500-7864</t>
  </si>
  <si>
    <t>Ålems</t>
  </si>
  <si>
    <t>532800-6720</t>
  </si>
  <si>
    <t>516401-7526</t>
  </si>
  <si>
    <t>532000-1372</t>
  </si>
  <si>
    <t>Öst-Gränna</t>
  </si>
  <si>
    <t>516401-8565</t>
  </si>
  <si>
    <t>Dina-gruppen</t>
  </si>
  <si>
    <t>516403-8266</t>
  </si>
  <si>
    <t>TFF</t>
  </si>
  <si>
    <t>802005-9286</t>
  </si>
  <si>
    <t>FI kortnamn</t>
  </si>
  <si>
    <t>Orgnr</t>
  </si>
  <si>
    <t>FI-kod</t>
  </si>
  <si>
    <t>22108</t>
  </si>
  <si>
    <t>27004</t>
  </si>
  <si>
    <t>21014</t>
  </si>
  <si>
    <t>21007</t>
  </si>
  <si>
    <t>22097</t>
  </si>
  <si>
    <t>22034</t>
  </si>
  <si>
    <t>22040</t>
  </si>
  <si>
    <t>Agria Intern</t>
  </si>
  <si>
    <t>516406-0542</t>
  </si>
  <si>
    <t>22137</t>
  </si>
  <si>
    <t>27001</t>
  </si>
  <si>
    <t>22041</t>
  </si>
  <si>
    <t>21002</t>
  </si>
  <si>
    <t>21902</t>
  </si>
  <si>
    <t>23041</t>
  </si>
  <si>
    <t>27012</t>
  </si>
  <si>
    <t>21010</t>
  </si>
  <si>
    <t>25001</t>
  </si>
  <si>
    <t>21001</t>
  </si>
  <si>
    <t>21027</t>
  </si>
  <si>
    <t>22033</t>
  </si>
  <si>
    <t>25002</t>
  </si>
  <si>
    <t>22088</t>
  </si>
  <si>
    <t>27002</t>
  </si>
  <si>
    <t>22046</t>
  </si>
  <si>
    <t>21116</t>
  </si>
  <si>
    <t>25004</t>
  </si>
  <si>
    <t>Bliwa</t>
  </si>
  <si>
    <t>21011</t>
  </si>
  <si>
    <t>Bliwa Sak</t>
  </si>
  <si>
    <t>21037</t>
  </si>
  <si>
    <t>25052</t>
  </si>
  <si>
    <t>Bohus Sjö</t>
  </si>
  <si>
    <t>558500-7601</t>
  </si>
  <si>
    <t>25006</t>
  </si>
  <si>
    <t>BohuslStr</t>
  </si>
  <si>
    <t>23044</t>
  </si>
  <si>
    <t>Bolstads</t>
  </si>
  <si>
    <t>25007</t>
  </si>
  <si>
    <t>Borgsjö</t>
  </si>
  <si>
    <t>25008</t>
  </si>
  <si>
    <t>22112</t>
  </si>
  <si>
    <t>22007</t>
  </si>
  <si>
    <t>25009</t>
  </si>
  <si>
    <t>27003</t>
  </si>
  <si>
    <t>25011</t>
  </si>
  <si>
    <t>Cardif Liv</t>
  </si>
  <si>
    <t>516406-0559</t>
  </si>
  <si>
    <t>21050</t>
  </si>
  <si>
    <t>Cardif Sak</t>
  </si>
  <si>
    <t>516406-0567</t>
  </si>
  <si>
    <t>22139</t>
  </si>
  <si>
    <t>27014</t>
  </si>
  <si>
    <t>21112</t>
  </si>
  <si>
    <t>Danica Pension</t>
  </si>
  <si>
    <t>22043</t>
  </si>
  <si>
    <t>Dina</t>
  </si>
  <si>
    <t>22066</t>
  </si>
  <si>
    <t>22991</t>
  </si>
  <si>
    <t>Donsö-Vrångö</t>
  </si>
  <si>
    <t>557212-6604</t>
  </si>
  <si>
    <t>25017</t>
  </si>
  <si>
    <t>22107</t>
  </si>
  <si>
    <t>22036</t>
  </si>
  <si>
    <t>25018</t>
  </si>
  <si>
    <t>Ericsson</t>
  </si>
  <si>
    <t>516406-0534</t>
  </si>
  <si>
    <t>22138</t>
  </si>
  <si>
    <t>22096</t>
  </si>
  <si>
    <t>EuroAccident</t>
  </si>
  <si>
    <t>27104</t>
  </si>
  <si>
    <t>29030</t>
  </si>
  <si>
    <t>22006</t>
  </si>
  <si>
    <t>22123</t>
  </si>
  <si>
    <t>22089</t>
  </si>
  <si>
    <t>25019</t>
  </si>
  <si>
    <t>FL Gruppförs</t>
  </si>
  <si>
    <t>21036</t>
  </si>
  <si>
    <t>FL Livförs</t>
  </si>
  <si>
    <t>21025</t>
  </si>
  <si>
    <t>Folksam Fondförs</t>
  </si>
  <si>
    <t>21109</t>
  </si>
  <si>
    <t>22002</t>
  </si>
  <si>
    <t>21006</t>
  </si>
  <si>
    <t>Folksam LO Fondförs</t>
  </si>
  <si>
    <t>21111</t>
  </si>
  <si>
    <t>22001</t>
  </si>
  <si>
    <t>22026</t>
  </si>
  <si>
    <t>25024</t>
  </si>
  <si>
    <t>22111</t>
  </si>
  <si>
    <t>25026</t>
  </si>
  <si>
    <t>516406-0468</t>
  </si>
  <si>
    <t>21049</t>
  </si>
  <si>
    <t>Gotlands Kreatur</t>
  </si>
  <si>
    <t>534000-6351</t>
  </si>
  <si>
    <t>25028</t>
  </si>
  <si>
    <t>27006</t>
  </si>
  <si>
    <t>25032</t>
  </si>
  <si>
    <t>22044</t>
  </si>
  <si>
    <t>23047</t>
  </si>
  <si>
    <t>27007</t>
  </si>
  <si>
    <t>Hallands Fisk</t>
  </si>
  <si>
    <t>516401-7559</t>
  </si>
  <si>
    <t>25033</t>
  </si>
  <si>
    <t>25034</t>
  </si>
  <si>
    <t>21105</t>
  </si>
  <si>
    <t>25035</t>
  </si>
  <si>
    <t>22072</t>
  </si>
  <si>
    <t>22110</t>
  </si>
  <si>
    <t>25038</t>
  </si>
  <si>
    <t>22121</t>
  </si>
  <si>
    <t>21032</t>
  </si>
  <si>
    <t>22084</t>
  </si>
  <si>
    <t>Husqvarna</t>
  </si>
  <si>
    <t>516406-0393</t>
  </si>
  <si>
    <t>22132</t>
  </si>
  <si>
    <t>25096</t>
  </si>
  <si>
    <t>25041</t>
  </si>
  <si>
    <t>25069</t>
  </si>
  <si>
    <t>25042</t>
  </si>
  <si>
    <t>If Liv</t>
  </si>
  <si>
    <t>21045</t>
  </si>
  <si>
    <t>22076</t>
  </si>
  <si>
    <t>22003</t>
  </si>
  <si>
    <t>25044</t>
  </si>
  <si>
    <t>25045</t>
  </si>
  <si>
    <t>25046</t>
  </si>
  <si>
    <t>25047</t>
  </si>
  <si>
    <t>21043</t>
  </si>
  <si>
    <t>25049</t>
  </si>
  <si>
    <t>25050</t>
  </si>
  <si>
    <t>22048</t>
  </si>
  <si>
    <t>21016</t>
  </si>
  <si>
    <t>25104</t>
  </si>
  <si>
    <t>22129</t>
  </si>
  <si>
    <t>KPA Pensionförs</t>
  </si>
  <si>
    <t>21035</t>
  </si>
  <si>
    <t>22049</t>
  </si>
  <si>
    <t>25061</t>
  </si>
  <si>
    <t>22094</t>
  </si>
  <si>
    <t>22101</t>
  </si>
  <si>
    <t>25055</t>
  </si>
  <si>
    <t>21104</t>
  </si>
  <si>
    <t>21038</t>
  </si>
  <si>
    <t>23043</t>
  </si>
  <si>
    <t>23011</t>
  </si>
  <si>
    <t>23024</t>
  </si>
  <si>
    <t>23009</t>
  </si>
  <si>
    <t>22990</t>
  </si>
  <si>
    <t>23046</t>
  </si>
  <si>
    <t>23012</t>
  </si>
  <si>
    <t>23018</t>
  </si>
  <si>
    <t>23017</t>
  </si>
  <si>
    <t>23028</t>
  </si>
  <si>
    <t>23005</t>
  </si>
  <si>
    <t>23007</t>
  </si>
  <si>
    <t>23014</t>
  </si>
  <si>
    <t>23006</t>
  </si>
  <si>
    <t>23030</t>
  </si>
  <si>
    <t>23016</t>
  </si>
  <si>
    <t>22024</t>
  </si>
  <si>
    <t>23020</t>
  </si>
  <si>
    <t>23001</t>
  </si>
  <si>
    <t>23003</t>
  </si>
  <si>
    <t>23002</t>
  </si>
  <si>
    <t>23056</t>
  </si>
  <si>
    <t>23029</t>
  </si>
  <si>
    <t>23027</t>
  </si>
  <si>
    <t>23019</t>
  </si>
  <si>
    <t>23004</t>
  </si>
  <si>
    <t>23032</t>
  </si>
  <si>
    <t>25056</t>
  </si>
  <si>
    <t>21029</t>
  </si>
  <si>
    <t>22124</t>
  </si>
  <si>
    <t>22052</t>
  </si>
  <si>
    <t>25059</t>
  </si>
  <si>
    <t>21013</t>
  </si>
  <si>
    <t>21900</t>
  </si>
  <si>
    <t>Läkemedel</t>
  </si>
  <si>
    <t>516406-0401</t>
  </si>
  <si>
    <t>22133</t>
  </si>
  <si>
    <t>Medicov</t>
  </si>
  <si>
    <t>516406-0435</t>
  </si>
  <si>
    <t>22134</t>
  </si>
  <si>
    <t>23048</t>
  </si>
  <si>
    <t>21040</t>
  </si>
  <si>
    <t>25064</t>
  </si>
  <si>
    <t>25065</t>
  </si>
  <si>
    <t>27010</t>
  </si>
  <si>
    <t>22054</t>
  </si>
  <si>
    <t>27011</t>
  </si>
  <si>
    <t>22053</t>
  </si>
  <si>
    <t>29029</t>
  </si>
  <si>
    <t>23049</t>
  </si>
  <si>
    <t>21046</t>
  </si>
  <si>
    <t>25071</t>
  </si>
  <si>
    <t>25073</t>
  </si>
  <si>
    <t>25074</t>
  </si>
  <si>
    <t>Orust Häst</t>
  </si>
  <si>
    <t>558500-9995</t>
  </si>
  <si>
    <t>25075</t>
  </si>
  <si>
    <t>23050</t>
  </si>
  <si>
    <t>25076</t>
  </si>
  <si>
    <t>27013</t>
  </si>
  <si>
    <t>21903</t>
  </si>
  <si>
    <t>23031</t>
  </si>
  <si>
    <t>70807</t>
  </si>
  <si>
    <t>72585</t>
  </si>
  <si>
    <t>PK FFO</t>
  </si>
  <si>
    <t>816400-4122</t>
  </si>
  <si>
    <t>72607</t>
  </si>
  <si>
    <t>72540</t>
  </si>
  <si>
    <t>72606</t>
  </si>
  <si>
    <t>72466</t>
  </si>
  <si>
    <t>72547</t>
  </si>
  <si>
    <t>72610</t>
  </si>
  <si>
    <t>PK Optimalia</t>
  </si>
  <si>
    <t>816400-4130</t>
  </si>
  <si>
    <t>72608</t>
  </si>
  <si>
    <t>PK Posten</t>
  </si>
  <si>
    <t>816400-4163</t>
  </si>
  <si>
    <t>72611</t>
  </si>
  <si>
    <t>72397</t>
  </si>
  <si>
    <t>PK Promethus</t>
  </si>
  <si>
    <t>816400-4148</t>
  </si>
  <si>
    <t>72609</t>
  </si>
  <si>
    <t>72399</t>
  </si>
  <si>
    <t>72400</t>
  </si>
  <si>
    <t>70201</t>
  </si>
  <si>
    <t>72516</t>
  </si>
  <si>
    <t>72600</t>
  </si>
  <si>
    <t>22128</t>
  </si>
  <si>
    <t>22100</t>
  </si>
  <si>
    <t>21117</t>
  </si>
  <si>
    <t>91700</t>
  </si>
  <si>
    <t>Prakt Tj</t>
  </si>
  <si>
    <t>516406-0450</t>
  </si>
  <si>
    <t>21118</t>
  </si>
  <si>
    <t>22055</t>
  </si>
  <si>
    <t>25078</t>
  </si>
  <si>
    <t>22057</t>
  </si>
  <si>
    <t>Reliance</t>
  </si>
  <si>
    <t>27103</t>
  </si>
  <si>
    <t>21101</t>
  </si>
  <si>
    <t>22085</t>
  </si>
  <si>
    <t>22114</t>
  </si>
  <si>
    <t>21042</t>
  </si>
  <si>
    <t>22059</t>
  </si>
  <si>
    <t>21031</t>
  </si>
  <si>
    <t>Sampo Indust</t>
  </si>
  <si>
    <t>27102</t>
  </si>
  <si>
    <t>22115</t>
  </si>
  <si>
    <t>22093</t>
  </si>
  <si>
    <t>22092</t>
  </si>
  <si>
    <t>SEB Life</t>
  </si>
  <si>
    <t>29033</t>
  </si>
  <si>
    <t>21103</t>
  </si>
  <si>
    <t>21034</t>
  </si>
  <si>
    <t>SHB L&amp;P</t>
  </si>
  <si>
    <t>22116</t>
  </si>
  <si>
    <t>22117</t>
  </si>
  <si>
    <t>22023</t>
  </si>
  <si>
    <t>22061</t>
  </si>
  <si>
    <t>22086</t>
  </si>
  <si>
    <t>22962</t>
  </si>
  <si>
    <t>22062</t>
  </si>
  <si>
    <t>21003</t>
  </si>
  <si>
    <t>29062</t>
  </si>
  <si>
    <t>22102</t>
  </si>
  <si>
    <t>25083</t>
  </si>
  <si>
    <t>22035</t>
  </si>
  <si>
    <t>23051</t>
  </si>
  <si>
    <t>23060</t>
  </si>
  <si>
    <t>Skåne ladugård</t>
  </si>
  <si>
    <t>516401-7682</t>
  </si>
  <si>
    <t>25099</t>
  </si>
  <si>
    <t>25088</t>
  </si>
  <si>
    <t>22090</t>
  </si>
  <si>
    <t>21030</t>
  </si>
  <si>
    <t>21108</t>
  </si>
  <si>
    <t>St Erik</t>
  </si>
  <si>
    <t>22067</t>
  </si>
  <si>
    <t>St Erik Liv</t>
  </si>
  <si>
    <t>516406-0427</t>
  </si>
  <si>
    <t>21048</t>
  </si>
  <si>
    <t>25090</t>
  </si>
  <si>
    <t>22021</t>
  </si>
  <si>
    <t>Stockholms Fisk</t>
  </si>
  <si>
    <t>502006-0264</t>
  </si>
  <si>
    <t>25092</t>
  </si>
  <si>
    <t>22069</t>
  </si>
  <si>
    <t>21801</t>
  </si>
  <si>
    <t>Storebrand Liv</t>
  </si>
  <si>
    <t>516401-7840</t>
  </si>
  <si>
    <t>29031</t>
  </si>
  <si>
    <t>25093</t>
  </si>
  <si>
    <t>Stångenäs</t>
  </si>
  <si>
    <t>554600-4994</t>
  </si>
  <si>
    <t>23052</t>
  </si>
  <si>
    <t>25094</t>
  </si>
  <si>
    <t>22118</t>
  </si>
  <si>
    <t>Sv Handel Fond</t>
  </si>
  <si>
    <t>516406-0310</t>
  </si>
  <si>
    <t>21047</t>
  </si>
  <si>
    <t>22119</t>
  </si>
  <si>
    <t>21039</t>
  </si>
  <si>
    <t>22071</t>
  </si>
  <si>
    <t>SveaSkog</t>
  </si>
  <si>
    <t>Swedbank Försäkring</t>
  </si>
  <si>
    <t>22127</t>
  </si>
  <si>
    <t>22901</t>
  </si>
  <si>
    <t>22070</t>
  </si>
  <si>
    <t>22030</t>
  </si>
  <si>
    <t>23053</t>
  </si>
  <si>
    <t>25097</t>
  </si>
  <si>
    <t>Södermanlands Fisk</t>
  </si>
  <si>
    <t>516401-7823</t>
  </si>
  <si>
    <t>25098</t>
  </si>
  <si>
    <t>22091</t>
  </si>
  <si>
    <t>22992</t>
  </si>
  <si>
    <t>22975</t>
  </si>
  <si>
    <t>25100</t>
  </si>
  <si>
    <t>23054</t>
  </si>
  <si>
    <t>25103</t>
  </si>
  <si>
    <t>25107</t>
  </si>
  <si>
    <t>Tre Kronor</t>
  </si>
  <si>
    <t>516406-0369</t>
  </si>
  <si>
    <t>22130</t>
  </si>
  <si>
    <t>25109</t>
  </si>
  <si>
    <t>Twincap</t>
  </si>
  <si>
    <t>516406-0526</t>
  </si>
  <si>
    <t>22136</t>
  </si>
  <si>
    <t>25111</t>
  </si>
  <si>
    <t>25112</t>
  </si>
  <si>
    <t>25130</t>
  </si>
  <si>
    <t>Utl.bol. övr</t>
  </si>
  <si>
    <t>27100</t>
  </si>
  <si>
    <t>22073</t>
  </si>
  <si>
    <t>25114</t>
  </si>
  <si>
    <t>23055</t>
  </si>
  <si>
    <t>25115</t>
  </si>
  <si>
    <t>22993</t>
  </si>
  <si>
    <t>22105</t>
  </si>
  <si>
    <t>22074</t>
  </si>
  <si>
    <t>516403-8662</t>
  </si>
  <si>
    <t>27105</t>
  </si>
  <si>
    <t>VFF Fond</t>
  </si>
  <si>
    <t>516406-0518</t>
  </si>
  <si>
    <t>21119</t>
  </si>
  <si>
    <t>22104</t>
  </si>
  <si>
    <t>25116</t>
  </si>
  <si>
    <t>25117</t>
  </si>
  <si>
    <t>22077</t>
  </si>
  <si>
    <t>25119</t>
  </si>
  <si>
    <t>25121</t>
  </si>
  <si>
    <t>25122</t>
  </si>
  <si>
    <t>502027-0160</t>
  </si>
  <si>
    <t>27015</t>
  </si>
  <si>
    <t>Zürich IIL</t>
  </si>
  <si>
    <t>29015</t>
  </si>
  <si>
    <t>23057</t>
  </si>
  <si>
    <t>25125</t>
  </si>
  <si>
    <t>23059</t>
  </si>
  <si>
    <t>Öckerö Båt</t>
  </si>
  <si>
    <t>557212-2348</t>
  </si>
  <si>
    <t>25133</t>
  </si>
  <si>
    <t>23058</t>
  </si>
  <si>
    <t>Österfärnebo Brand</t>
  </si>
  <si>
    <t>585500-6903</t>
  </si>
  <si>
    <t>25134</t>
  </si>
  <si>
    <t>År:</t>
  </si>
  <si>
    <t>(ÅÅÅÅ)</t>
  </si>
  <si>
    <t>Nordea Utland</t>
  </si>
  <si>
    <t>30029</t>
  </si>
  <si>
    <t>Sappisure</t>
  </si>
  <si>
    <t>516406-0583</t>
  </si>
  <si>
    <t>22140</t>
  </si>
  <si>
    <t>SHB Life</t>
  </si>
  <si>
    <t>516403-0081</t>
  </si>
  <si>
    <t>29105</t>
  </si>
  <si>
    <t>2.</t>
  </si>
  <si>
    <t>År</t>
  </si>
  <si>
    <t>SJAA</t>
  </si>
  <si>
    <t>1.</t>
  </si>
  <si>
    <r>
      <t xml:space="preserve">Övrig transportförsäkring där försäkringen bygger på </t>
    </r>
    <r>
      <rPr>
        <b/>
        <sz val="10"/>
        <rFont val="Verdana"/>
        <family val="2"/>
      </rPr>
      <t>ansvarsförsäkringsvillkor</t>
    </r>
    <r>
      <rPr>
        <sz val="10"/>
        <rFont val="Verdana"/>
        <family val="2"/>
      </rPr>
      <t xml:space="preserve"> (ex. speditör-, åkeri- och stuveriansvar).</t>
    </r>
  </si>
  <si>
    <t>F1</t>
  </si>
  <si>
    <t>F4</t>
  </si>
  <si>
    <t>F5</t>
  </si>
  <si>
    <t>F6</t>
  </si>
  <si>
    <t>F7Y2A</t>
  </si>
  <si>
    <t>F7Y2B</t>
  </si>
  <si>
    <t>F7Y2C</t>
  </si>
  <si>
    <t>F7Y1A</t>
  </si>
  <si>
    <t>F7Y1B</t>
  </si>
  <si>
    <t>F7Y1C</t>
  </si>
  <si>
    <t>F9Y2A</t>
  </si>
  <si>
    <t>F9Y2B</t>
  </si>
  <si>
    <t>F9Y2C</t>
  </si>
  <si>
    <t>F9Y1A</t>
  </si>
  <si>
    <t>F9Y1B</t>
  </si>
  <si>
    <t>F9Y1C</t>
  </si>
  <si>
    <t>H1R1A</t>
  </si>
  <si>
    <t>H1R1B</t>
  </si>
  <si>
    <t>H1R1C</t>
  </si>
  <si>
    <t>H1R1D</t>
  </si>
  <si>
    <t>H1R2A</t>
  </si>
  <si>
    <t>H1R2B</t>
  </si>
  <si>
    <t>H1R2C</t>
  </si>
  <si>
    <t>H1R2D</t>
  </si>
  <si>
    <t>H1R3A</t>
  </si>
  <si>
    <t>H1R3B</t>
  </si>
  <si>
    <t>H1R3C</t>
  </si>
  <si>
    <t>H1R3D</t>
  </si>
  <si>
    <t>H1R4A</t>
  </si>
  <si>
    <t>H1R4B</t>
  </si>
  <si>
    <t>H1R4C</t>
  </si>
  <si>
    <t>H1R4D</t>
  </si>
  <si>
    <t>H1R5A</t>
  </si>
  <si>
    <t>H1R5B</t>
  </si>
  <si>
    <t>H1R5C</t>
  </si>
  <si>
    <t>H1R5D</t>
  </si>
  <si>
    <t>H1R6A</t>
  </si>
  <si>
    <t>H1R6B</t>
  </si>
  <si>
    <t>H1R6C</t>
  </si>
  <si>
    <t>H1R6D</t>
  </si>
  <si>
    <t>H1R7A</t>
  </si>
  <si>
    <t>H1R7B</t>
  </si>
  <si>
    <t>H1R7C</t>
  </si>
  <si>
    <t>H1R7D</t>
  </si>
  <si>
    <t>H1R8A</t>
  </si>
  <si>
    <t>H1R8B</t>
  </si>
  <si>
    <t>H1R8C</t>
  </si>
  <si>
    <t>H1R8D</t>
  </si>
  <si>
    <t>H1R9A</t>
  </si>
  <si>
    <t>H1R9B</t>
  </si>
  <si>
    <t>H1R9C</t>
  </si>
  <si>
    <t>H1R9D</t>
  </si>
  <si>
    <t>H1R10A</t>
  </si>
  <si>
    <t>H1R10B</t>
  </si>
  <si>
    <t>H1R10C</t>
  </si>
  <si>
    <t>H1R10D</t>
  </si>
  <si>
    <t>H1R11A</t>
  </si>
  <si>
    <t>H1R11B</t>
  </si>
  <si>
    <t>H1R11C</t>
  </si>
  <si>
    <t>H1R11D</t>
  </si>
  <si>
    <t>H1R12A</t>
  </si>
  <si>
    <t>H1R12B</t>
  </si>
  <si>
    <t>H1R12C</t>
  </si>
  <si>
    <t>H1R12D</t>
  </si>
  <si>
    <t>H1R13A</t>
  </si>
  <si>
    <t>H1R13B</t>
  </si>
  <si>
    <t>H1R13C</t>
  </si>
  <si>
    <t>H1R13D</t>
  </si>
  <si>
    <t>H1R14A</t>
  </si>
  <si>
    <t>H1R14B</t>
  </si>
  <si>
    <t>H1R14C</t>
  </si>
  <si>
    <t>H1R14D</t>
  </si>
  <si>
    <t>H1R15A</t>
  </si>
  <si>
    <t>H1R15B</t>
  </si>
  <si>
    <t>H1R15C</t>
  </si>
  <si>
    <t>H1R15D</t>
  </si>
  <si>
    <t>H1R16A</t>
  </si>
  <si>
    <t>H1R16B</t>
  </si>
  <si>
    <t>H1R16C</t>
  </si>
  <si>
    <t>H1R16D</t>
  </si>
  <si>
    <t>H1R17A</t>
  </si>
  <si>
    <t>H1R17B</t>
  </si>
  <si>
    <t>H1R17C</t>
  </si>
  <si>
    <t>H1R17D</t>
  </si>
  <si>
    <t>H1R18A</t>
  </si>
  <si>
    <t>H1R18B</t>
  </si>
  <si>
    <t>H1R18C</t>
  </si>
  <si>
    <t>H1R18D</t>
  </si>
  <si>
    <t>H1R19A</t>
  </si>
  <si>
    <t>H1R19B</t>
  </si>
  <si>
    <t>H1R19C</t>
  </si>
  <si>
    <t>H1R19D</t>
  </si>
  <si>
    <t>H1R20A</t>
  </si>
  <si>
    <t>H1R20B</t>
  </si>
  <si>
    <t>H1R20C</t>
  </si>
  <si>
    <t>H1R20D</t>
  </si>
  <si>
    <t>H1R21A</t>
  </si>
  <si>
    <t>H1R21B</t>
  </si>
  <si>
    <t>H1R21C</t>
  </si>
  <si>
    <t>H1R21D</t>
  </si>
  <si>
    <t>H1R22A</t>
  </si>
  <si>
    <t>H1R22B</t>
  </si>
  <si>
    <t>H1R22C</t>
  </si>
  <si>
    <t>H1R22D</t>
  </si>
  <si>
    <t>H1R23A</t>
  </si>
  <si>
    <t>H1R23B</t>
  </si>
  <si>
    <t>H1R23C</t>
  </si>
  <si>
    <t>H1R23D</t>
  </si>
  <si>
    <t>H1R24A</t>
  </si>
  <si>
    <t>H1R24B</t>
  </si>
  <si>
    <t>H1R24C</t>
  </si>
  <si>
    <t>H1R24D</t>
  </si>
  <si>
    <t>H1R25A</t>
  </si>
  <si>
    <t>H1R25B</t>
  </si>
  <si>
    <t>H1R25C</t>
  </si>
  <si>
    <t>H1R25D</t>
  </si>
  <si>
    <t>H1R26A</t>
  </si>
  <si>
    <t>H1R26B</t>
  </si>
  <si>
    <t>H1R26C</t>
  </si>
  <si>
    <t>H1R26D</t>
  </si>
  <si>
    <t>H1R27A</t>
  </si>
  <si>
    <t>H1R27B</t>
  </si>
  <si>
    <t>H1R27C</t>
  </si>
  <si>
    <t>H1R27D</t>
  </si>
  <si>
    <t>H1R28A</t>
  </si>
  <si>
    <t>H1R28B</t>
  </si>
  <si>
    <t>H1R28C</t>
  </si>
  <si>
    <t>H1R28D</t>
  </si>
  <si>
    <t>H1R29A</t>
  </si>
  <si>
    <t>H1R29B</t>
  </si>
  <si>
    <t>H1R29C</t>
  </si>
  <si>
    <t>H1R29D</t>
  </si>
  <si>
    <t>H1R30A</t>
  </si>
  <si>
    <t>H1R30B</t>
  </si>
  <si>
    <t>H1R30C</t>
  </si>
  <si>
    <t>H1R30D</t>
  </si>
  <si>
    <t>H1R31A</t>
  </si>
  <si>
    <t>H1R31B</t>
  </si>
  <si>
    <t>H1R31C</t>
  </si>
  <si>
    <t>H1R31D</t>
  </si>
  <si>
    <t>H1R32A</t>
  </si>
  <si>
    <t>H1R32B</t>
  </si>
  <si>
    <t>H1R32C</t>
  </si>
  <si>
    <t>H1R32D</t>
  </si>
  <si>
    <t>H1R33A</t>
  </si>
  <si>
    <t>H1R33B</t>
  </si>
  <si>
    <t>H1R33C</t>
  </si>
  <si>
    <t>H1R33D</t>
  </si>
  <si>
    <t>H1R34A</t>
  </si>
  <si>
    <t>H1R34B</t>
  </si>
  <si>
    <t>H1R34C</t>
  </si>
  <si>
    <t>H1R34D</t>
  </si>
  <si>
    <t>H1R35A</t>
  </si>
  <si>
    <t>H1R35B</t>
  </si>
  <si>
    <t>H1R35C</t>
  </si>
  <si>
    <t>H1R35D</t>
  </si>
  <si>
    <t>H1R36A</t>
  </si>
  <si>
    <t>H1R36B</t>
  </si>
  <si>
    <t>H1R36C</t>
  </si>
  <si>
    <t>H1R36D</t>
  </si>
  <si>
    <t>H1R37A</t>
  </si>
  <si>
    <t>H1R37B</t>
  </si>
  <si>
    <t>H1R37C</t>
  </si>
  <si>
    <t>H1R37D</t>
  </si>
  <si>
    <t>H1R38A</t>
  </si>
  <si>
    <t>H1R38B</t>
  </si>
  <si>
    <t>H1R38C</t>
  </si>
  <si>
    <t>H1R38D</t>
  </si>
  <si>
    <t>H1R39A</t>
  </si>
  <si>
    <t>H1R39B</t>
  </si>
  <si>
    <t>H1R39C</t>
  </si>
  <si>
    <t>H1R39D</t>
  </si>
  <si>
    <t>H1R40A</t>
  </si>
  <si>
    <t>H1R40B</t>
  </si>
  <si>
    <t>H1R40C</t>
  </si>
  <si>
    <t>H1R40D</t>
  </si>
  <si>
    <t>H2R1A</t>
  </si>
  <si>
    <t>H2R1B</t>
  </si>
  <si>
    <t>H2R1C</t>
  </si>
  <si>
    <t>H2R1D</t>
  </si>
  <si>
    <t>H2R2A</t>
  </si>
  <si>
    <t>H2R2B</t>
  </si>
  <si>
    <t>H2R2C</t>
  </si>
  <si>
    <t>H2R2D</t>
  </si>
  <si>
    <t>H2R3A</t>
  </si>
  <si>
    <t>H2R3B</t>
  </si>
  <si>
    <t>H2R3C</t>
  </si>
  <si>
    <t>H2R3D</t>
  </si>
  <si>
    <t>H2R4A</t>
  </si>
  <si>
    <t>H2R4B</t>
  </si>
  <si>
    <t>H2R4C</t>
  </si>
  <si>
    <t>H2R4D</t>
  </si>
  <si>
    <t>H2R5A</t>
  </si>
  <si>
    <t>H2R5B</t>
  </si>
  <si>
    <t>H2R5C</t>
  </si>
  <si>
    <t>H2R5D</t>
  </si>
  <si>
    <t>H2R6A</t>
  </si>
  <si>
    <t>H2R6B</t>
  </si>
  <si>
    <t>H2R6C</t>
  </si>
  <si>
    <t>H2R6D</t>
  </si>
  <si>
    <t>H2R7A</t>
  </si>
  <si>
    <t>H2R7B</t>
  </si>
  <si>
    <t>H2R7C</t>
  </si>
  <si>
    <t>H2R7D</t>
  </si>
  <si>
    <t>H2R8A</t>
  </si>
  <si>
    <t>H2R8B</t>
  </si>
  <si>
    <t>H2R8C</t>
  </si>
  <si>
    <t>H2R8D</t>
  </si>
  <si>
    <t>H2R9A</t>
  </si>
  <si>
    <t>H2R9B</t>
  </si>
  <si>
    <t>H2R9C</t>
  </si>
  <si>
    <t>H2R9D</t>
  </si>
  <si>
    <t>H2R10A</t>
  </si>
  <si>
    <t>H2R10B</t>
  </si>
  <si>
    <t>H2R10C</t>
  </si>
  <si>
    <t>H2R10D</t>
  </si>
  <si>
    <t>H2R11A</t>
  </si>
  <si>
    <t>H2R11B</t>
  </si>
  <si>
    <t>H2R11C</t>
  </si>
  <si>
    <t>H2R11D</t>
  </si>
  <si>
    <t>H2R12A</t>
  </si>
  <si>
    <t>H2R12B</t>
  </si>
  <si>
    <t>H2R12C</t>
  </si>
  <si>
    <t>H2R12D</t>
  </si>
  <si>
    <t>H2R13A</t>
  </si>
  <si>
    <t>H2R13B</t>
  </si>
  <si>
    <t>H2R13C</t>
  </si>
  <si>
    <t>H2R13D</t>
  </si>
  <si>
    <t>H2R14A</t>
  </si>
  <si>
    <t>H2R14B</t>
  </si>
  <si>
    <t>H2R14C</t>
  </si>
  <si>
    <t>H2R14D</t>
  </si>
  <si>
    <t>H2R15A</t>
  </si>
  <si>
    <t>H2R15B</t>
  </si>
  <si>
    <t>H2R15C</t>
  </si>
  <si>
    <t>H2R15D</t>
  </si>
  <si>
    <t>H2R16A</t>
  </si>
  <si>
    <t>H2R16B</t>
  </si>
  <si>
    <t>H2R16C</t>
  </si>
  <si>
    <t>H2R16D</t>
  </si>
  <si>
    <t>H2R17A</t>
  </si>
  <si>
    <t>H2R17B</t>
  </si>
  <si>
    <t>H2R17C</t>
  </si>
  <si>
    <t>H2R17D</t>
  </si>
  <si>
    <t>H2R18A</t>
  </si>
  <si>
    <t>H2R18B</t>
  </si>
  <si>
    <t>H2R18C</t>
  </si>
  <si>
    <t>H2R18D</t>
  </si>
  <si>
    <t>H2R19A</t>
  </si>
  <si>
    <t>H2R19B</t>
  </si>
  <si>
    <t>H2R19C</t>
  </si>
  <si>
    <t>H2R19D</t>
  </si>
  <si>
    <t>H2R20A</t>
  </si>
  <si>
    <t>H2R20B</t>
  </si>
  <si>
    <t>H2R20C</t>
  </si>
  <si>
    <t>H2R20D</t>
  </si>
  <si>
    <t>H2R21A</t>
  </si>
  <si>
    <t>H2R21B</t>
  </si>
  <si>
    <t>H2R21C</t>
  </si>
  <si>
    <t>H2R21D</t>
  </si>
  <si>
    <t>H2R22A</t>
  </si>
  <si>
    <t>H2R22B</t>
  </si>
  <si>
    <t>H2R22C</t>
  </si>
  <si>
    <t>H2R22D</t>
  </si>
  <si>
    <t>H2R23A</t>
  </si>
  <si>
    <t>H2R23B</t>
  </si>
  <si>
    <t>H2R23C</t>
  </si>
  <si>
    <t>H2R23D</t>
  </si>
  <si>
    <t>H2R24A</t>
  </si>
  <si>
    <t>H2R24B</t>
  </si>
  <si>
    <t>H2R24C</t>
  </si>
  <si>
    <t>H2R24D</t>
  </si>
  <si>
    <t>H2R25A</t>
  </si>
  <si>
    <t>H2R25B</t>
  </si>
  <si>
    <t>H2R25C</t>
  </si>
  <si>
    <t>H2R25D</t>
  </si>
  <si>
    <t>H2R26A</t>
  </si>
  <si>
    <t>H2R26B</t>
  </si>
  <si>
    <t>H2R26C</t>
  </si>
  <si>
    <t>H2R26D</t>
  </si>
  <si>
    <t>H2R27A</t>
  </si>
  <si>
    <t>H2R27B</t>
  </si>
  <si>
    <t>H2R27C</t>
  </si>
  <si>
    <t>H2R27D</t>
  </si>
  <si>
    <t>H2R28A</t>
  </si>
  <si>
    <t>H2R28B</t>
  </si>
  <si>
    <t>H2R28C</t>
  </si>
  <si>
    <t>H2R28D</t>
  </si>
  <si>
    <t>H2R29A</t>
  </si>
  <si>
    <t>H2R29B</t>
  </si>
  <si>
    <t>H2R29C</t>
  </si>
  <si>
    <t>H2R29D</t>
  </si>
  <si>
    <t>H2R30A</t>
  </si>
  <si>
    <t>H2R30B</t>
  </si>
  <si>
    <t>H2R30C</t>
  </si>
  <si>
    <t>H2R30D</t>
  </si>
  <si>
    <t>H2R31A</t>
  </si>
  <si>
    <t>H2R31B</t>
  </si>
  <si>
    <t>H2R31C</t>
  </si>
  <si>
    <t>H2R31D</t>
  </si>
  <si>
    <t>H2R32A</t>
  </si>
  <si>
    <t>H2R32B</t>
  </si>
  <si>
    <t>H2R32C</t>
  </si>
  <si>
    <t>H2R32D</t>
  </si>
  <si>
    <t>H2R33A</t>
  </si>
  <si>
    <t>H2R33B</t>
  </si>
  <si>
    <t>H2R33C</t>
  </si>
  <si>
    <t>H2R33D</t>
  </si>
  <si>
    <t>H2R34A</t>
  </si>
  <si>
    <t>H2R34B</t>
  </si>
  <si>
    <t>H2R34C</t>
  </si>
  <si>
    <t>H2R34D</t>
  </si>
  <si>
    <t>H2R35A</t>
  </si>
  <si>
    <t>H2R35B</t>
  </si>
  <si>
    <t>H2R35C</t>
  </si>
  <si>
    <t>H2R35D</t>
  </si>
  <si>
    <t>H2R36A</t>
  </si>
  <si>
    <t>H2R36B</t>
  </si>
  <si>
    <t>H2R36C</t>
  </si>
  <si>
    <t>H2R36D</t>
  </si>
  <si>
    <t>H2R37A</t>
  </si>
  <si>
    <t>H2R37B</t>
  </si>
  <si>
    <t>H2R37C</t>
  </si>
  <si>
    <t>H2R37D</t>
  </si>
  <si>
    <t>H2R38A</t>
  </si>
  <si>
    <t>H2R38B</t>
  </si>
  <si>
    <t>H2R38C</t>
  </si>
  <si>
    <t>H2R38D</t>
  </si>
  <si>
    <t>H2R39A</t>
  </si>
  <si>
    <t>H2R39B</t>
  </si>
  <si>
    <t>H2R39C</t>
  </si>
  <si>
    <t>H2R39D</t>
  </si>
  <si>
    <t>H2R40A</t>
  </si>
  <si>
    <t>H2R40B</t>
  </si>
  <si>
    <t>H2R40C</t>
  </si>
  <si>
    <t>H2R40D</t>
  </si>
  <si>
    <t>Kommentar</t>
  </si>
  <si>
    <t>F2 för att redigera text. Tryck Alt - Return för radbyte.</t>
  </si>
  <si>
    <t>Inrapportering Sjöassurans Varor och Ansvar</t>
  </si>
  <si>
    <t>Append:</t>
  </si>
  <si>
    <t>Sätt "1" i append för att lägga till nya celler</t>
  </si>
  <si>
    <t>F7Y5A</t>
  </si>
  <si>
    <t>F7Y5B</t>
  </si>
  <si>
    <t>F7Y5C</t>
  </si>
  <si>
    <t>F7Y4A</t>
  </si>
  <si>
    <t>F7Y4B</t>
  </si>
  <si>
    <t>F7Y4C</t>
  </si>
  <si>
    <t>F7Y3A</t>
  </si>
  <si>
    <t>F7Y3B</t>
  </si>
  <si>
    <t>F7Y3C</t>
  </si>
  <si>
    <t>F9Y5A</t>
  </si>
  <si>
    <t>F9Y5B</t>
  </si>
  <si>
    <t>F9Y5C</t>
  </si>
  <si>
    <t>F9Y4A</t>
  </si>
  <si>
    <t>F9Y4B</t>
  </si>
  <si>
    <t>F9Y4C</t>
  </si>
  <si>
    <t>F9Y3A</t>
  </si>
  <si>
    <t>F9Y3B</t>
  </si>
  <si>
    <t>F9Y3C</t>
  </si>
  <si>
    <t>AFA</t>
  </si>
  <si>
    <t>Alandia</t>
  </si>
  <si>
    <t>99001</t>
  </si>
  <si>
    <t>AlfaLaval</t>
  </si>
  <si>
    <t>516406-0682</t>
  </si>
  <si>
    <t>22147</t>
  </si>
  <si>
    <t>BAS</t>
  </si>
  <si>
    <t>554600-3921</t>
  </si>
  <si>
    <t>23045</t>
  </si>
  <si>
    <t>Codan</t>
  </si>
  <si>
    <t>99006</t>
  </si>
  <si>
    <t>DKV-Hälsa</t>
  </si>
  <si>
    <t>22994</t>
  </si>
  <si>
    <t>E.N. Sak</t>
  </si>
  <si>
    <t>516406-0625</t>
  </si>
  <si>
    <t>22142</t>
  </si>
  <si>
    <t>EFEL Skade</t>
  </si>
  <si>
    <t>516406-0666</t>
  </si>
  <si>
    <t>22146</t>
  </si>
  <si>
    <t>29032</t>
  </si>
  <si>
    <t>Fjäll</t>
  </si>
  <si>
    <t>516406-0708</t>
  </si>
  <si>
    <t>22148</t>
  </si>
  <si>
    <t>516406-0617</t>
  </si>
  <si>
    <t>22143</t>
  </si>
  <si>
    <t>Gard Marine</t>
  </si>
  <si>
    <t>516406-0633</t>
  </si>
  <si>
    <t>22144</t>
  </si>
  <si>
    <t>Gjensidige</t>
  </si>
  <si>
    <t>IKANO Liv</t>
  </si>
  <si>
    <t>Inter H</t>
  </si>
  <si>
    <t>99005</t>
  </si>
  <si>
    <t>LF GruppLiv AB</t>
  </si>
  <si>
    <t>LF Inter</t>
  </si>
  <si>
    <t>516406-0609</t>
  </si>
  <si>
    <t>22141</t>
  </si>
  <si>
    <t>Main pro</t>
  </si>
  <si>
    <t>99003</t>
  </si>
  <si>
    <t>99002</t>
  </si>
  <si>
    <t>Nordea Livförsäkring</t>
  </si>
  <si>
    <t>Oxie-Skytts</t>
  </si>
  <si>
    <t>746001-0817</t>
  </si>
  <si>
    <t>25077</t>
  </si>
  <si>
    <t>516406-0641</t>
  </si>
  <si>
    <t>22145</t>
  </si>
  <si>
    <t>999999-9999</t>
  </si>
  <si>
    <t>Markel</t>
  </si>
  <si>
    <t>516406-0732</t>
  </si>
  <si>
    <t>22149</t>
  </si>
  <si>
    <t>VestaSkade</t>
  </si>
  <si>
    <t>99007</t>
  </si>
  <si>
    <t>Alla skador ska exkludera IBNR</t>
  </si>
  <si>
    <t>Totalt</t>
  </si>
  <si>
    <t>SKADOR inträffade per kalenderår i KSEK</t>
  </si>
  <si>
    <t>I ovan skall även följande inkluderas:
- direkt och indirekt premie avseende internationella program då masterförsäkringen är placerad i Sverige
- lokalt försäkrade transportförsäkringar som ingår i en utländsk masterförsäkring
- Captiveaffär med en lägre cederingsgrad än 100%</t>
  </si>
  <si>
    <t>GWP*</t>
  </si>
  <si>
    <t>Vid coassurans ska endast premie på egen andel redovisas</t>
  </si>
  <si>
    <t>Premie på egen andel under UW-år 1/1 - 31/12</t>
  </si>
  <si>
    <t>Skador avser egen andel och egen andel i coassurans</t>
  </si>
  <si>
    <t>Betalda +</t>
  </si>
  <si>
    <t>Reserverade =</t>
  </si>
  <si>
    <t>Besvaras endast av ledande assuradör</t>
  </si>
  <si>
    <t>Belopp</t>
  </si>
  <si>
    <t>Haveriorsak</t>
  </si>
  <si>
    <r>
      <t>varav mäklarförmedlad affär i KSEK</t>
    </r>
    <r>
      <rPr>
        <sz val="10"/>
        <rFont val="Verdana"/>
        <family val="2"/>
      </rPr>
      <t>.</t>
    </r>
  </si>
  <si>
    <t>Transportsätt/Fartygsnamn</t>
  </si>
  <si>
    <t>Varuslag</t>
  </si>
  <si>
    <t>Skadeorsak</t>
  </si>
  <si>
    <t>Skadeplats</t>
  </si>
  <si>
    <t>3.</t>
  </si>
  <si>
    <t>Betalda och reserverade skador enligt transportförsäkringspremie, se 1 ovan.</t>
  </si>
  <si>
    <t>4.</t>
  </si>
  <si>
    <t>Betalda och reserverade skador enligt övrig transportförsäkring där försäkringen bygger på ansvarsförsäkringsvillkor 2 ovan.</t>
  </si>
  <si>
    <t>ACE</t>
  </si>
  <si>
    <t>516403-5601</t>
  </si>
  <si>
    <t>AIG</t>
  </si>
  <si>
    <t>516408-1027</t>
  </si>
  <si>
    <t>AMF Pension ny trad försäkring</t>
  </si>
  <si>
    <t>21952</t>
  </si>
  <si>
    <t>AMF Pension SAF-LO ny</t>
  </si>
  <si>
    <t>21951</t>
  </si>
  <si>
    <t>Assa</t>
  </si>
  <si>
    <t>516406-0740</t>
  </si>
  <si>
    <t>22150</t>
  </si>
  <si>
    <t>Brummer Life</t>
  </si>
  <si>
    <t>516406-0823</t>
  </si>
  <si>
    <t>21120</t>
  </si>
  <si>
    <t>Dalsland Tvåstad</t>
  </si>
  <si>
    <t>Dina AlftaEdsbyn</t>
  </si>
  <si>
    <t>Dina Göteborg</t>
  </si>
  <si>
    <t>Dina JämtVnorrl</t>
  </si>
  <si>
    <t>Dina Kattegatt</t>
  </si>
  <si>
    <t>Dina KnallÄtrad</t>
  </si>
  <si>
    <t>Dina Lidköping</t>
  </si>
  <si>
    <t>Dina MellSkarab</t>
  </si>
  <si>
    <t>Dina Mälard</t>
  </si>
  <si>
    <t>516406-0476</t>
  </si>
  <si>
    <t>25136</t>
  </si>
  <si>
    <t>Dina Nord</t>
  </si>
  <si>
    <t>Dina Sydost</t>
  </si>
  <si>
    <t>Dina SydöNorrl</t>
  </si>
  <si>
    <t>Dina ViskadVarb</t>
  </si>
  <si>
    <t>Dina VäHälsDala</t>
  </si>
  <si>
    <t>Dina Väst</t>
  </si>
  <si>
    <t>Dina Öland</t>
  </si>
  <si>
    <t>ERV</t>
  </si>
  <si>
    <t>Euroben L&amp;P</t>
  </si>
  <si>
    <t>FSF Småkommun</t>
  </si>
  <si>
    <t>Genworth Liv</t>
  </si>
  <si>
    <t>516403-5551</t>
  </si>
  <si>
    <t>29200</t>
  </si>
  <si>
    <t>Gjensidige filial</t>
  </si>
  <si>
    <t>29118</t>
  </si>
  <si>
    <t>If Industri</t>
  </si>
  <si>
    <t>99004</t>
  </si>
  <si>
    <t>IKANO</t>
  </si>
  <si>
    <t>Kommungaranti</t>
  </si>
  <si>
    <t>LF Liv Gamla Trad</t>
  </si>
  <si>
    <t>29901</t>
  </si>
  <si>
    <t>LF Liv Nya Trad</t>
  </si>
  <si>
    <t>29902</t>
  </si>
  <si>
    <t>LMG</t>
  </si>
  <si>
    <t>516406-0831</t>
  </si>
  <si>
    <t>22152</t>
  </si>
  <si>
    <t>Maiden</t>
  </si>
  <si>
    <t>Moderna</t>
  </si>
  <si>
    <t>29122</t>
  </si>
  <si>
    <t>Moderna, filial</t>
  </si>
  <si>
    <t>Movestic</t>
  </si>
  <si>
    <t>Nordeuropa</t>
  </si>
  <si>
    <t>556768-7412</t>
  </si>
  <si>
    <t>99010</t>
  </si>
  <si>
    <t>NordGuara</t>
  </si>
  <si>
    <t>Nordisk Marin</t>
  </si>
  <si>
    <t>556862-8183</t>
  </si>
  <si>
    <t>22155</t>
  </si>
  <si>
    <t>Peab</t>
  </si>
  <si>
    <t>556511-5408</t>
  </si>
  <si>
    <t>22154</t>
  </si>
  <si>
    <t>PK Kåpan</t>
  </si>
  <si>
    <t>PP Pension FF</t>
  </si>
  <si>
    <t>07239</t>
  </si>
  <si>
    <t>Preem</t>
  </si>
  <si>
    <t>516406-0930</t>
  </si>
  <si>
    <t>22156</t>
  </si>
  <si>
    <t>PRI</t>
  </si>
  <si>
    <t>Principle</t>
  </si>
  <si>
    <t>556848-7234</t>
  </si>
  <si>
    <t>22151</t>
  </si>
  <si>
    <t>Royal Skandia</t>
  </si>
  <si>
    <t xml:space="preserve">SalusAnsvar </t>
  </si>
  <si>
    <t>502067-0732</t>
  </si>
  <si>
    <t>516406-0948</t>
  </si>
  <si>
    <t>22158</t>
  </si>
  <si>
    <t>Sparbankernas</t>
  </si>
  <si>
    <t>Sparia Group</t>
  </si>
  <si>
    <t>516406-0963</t>
  </si>
  <si>
    <t>22159</t>
  </si>
  <si>
    <t>Stockholmsreg</t>
  </si>
  <si>
    <t>Storebrand sv filial</t>
  </si>
  <si>
    <t>516403-6997</t>
  </si>
  <si>
    <t>99009</t>
  </si>
  <si>
    <t>Swedish Club</t>
  </si>
  <si>
    <t>Sveland Djur</t>
  </si>
  <si>
    <t>Svevia</t>
  </si>
  <si>
    <t>516406-0880</t>
  </si>
  <si>
    <t>22153</t>
  </si>
  <si>
    <t>Unionen</t>
  </si>
  <si>
    <t>XL Insurance</t>
  </si>
  <si>
    <t>516402-5123</t>
  </si>
  <si>
    <t>99011</t>
  </si>
  <si>
    <t>ÅterförsSthlm</t>
  </si>
  <si>
    <t>502020-7063</t>
  </si>
  <si>
    <t>22080</t>
  </si>
  <si>
    <t>Änke- och Pupillkassan</t>
  </si>
  <si>
    <t>Bohusassurans</t>
  </si>
  <si>
    <t>598800-2100</t>
  </si>
  <si>
    <t>556551-4766</t>
  </si>
  <si>
    <t>ICA Försäkring</t>
  </si>
  <si>
    <t>556966-2975</t>
  </si>
  <si>
    <t>22161</t>
  </si>
  <si>
    <t>LÖF</t>
  </si>
  <si>
    <t>Old Mutual Int.</t>
  </si>
  <si>
    <t>502017-999</t>
  </si>
  <si>
    <t>99012</t>
  </si>
  <si>
    <t>Saco Folksam</t>
  </si>
  <si>
    <t>SEB Pension</t>
  </si>
  <si>
    <t>Skandia Fondf.</t>
  </si>
  <si>
    <t>Skandia Livf.</t>
  </si>
  <si>
    <t>SPP Pension</t>
  </si>
  <si>
    <t>Sydkraft</t>
  </si>
  <si>
    <t>Vardia</t>
  </si>
  <si>
    <t>556809-0491</t>
  </si>
  <si>
    <t>29201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</si>
</sst>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Courier New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7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34" borderId="10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0" borderId="0" xfId="0" applyNumberFormat="1" applyAlignment="1" quotePrefix="1">
      <alignment/>
    </xf>
    <xf numFmtId="0" fontId="0" fillId="34" borderId="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15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2" fillId="33" borderId="0" xfId="0" applyFont="1" applyFill="1" applyAlignment="1" applyProtection="1">
      <alignment/>
      <protection/>
    </xf>
    <xf numFmtId="0" fontId="1" fillId="0" borderId="0" xfId="0" applyNumberFormat="1" applyFont="1" applyAlignment="1">
      <alignment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3" fillId="33" borderId="11" xfId="0" applyFont="1" applyFill="1" applyBorder="1" applyAlignment="1" applyProtection="1">
      <alignment horizontal="left" indent="1"/>
      <protection/>
    </xf>
    <xf numFmtId="0" fontId="3" fillId="33" borderId="0" xfId="0" applyFont="1" applyFill="1" applyBorder="1" applyAlignment="1" applyProtection="1">
      <alignment horizontal="left" indent="1"/>
      <protection/>
    </xf>
    <xf numFmtId="0" fontId="3" fillId="33" borderId="0" xfId="0" applyFont="1" applyFill="1" applyAlignment="1" applyProtection="1">
      <alignment horizontal="left" indent="1"/>
      <protection/>
    </xf>
    <xf numFmtId="0" fontId="0" fillId="0" borderId="18" xfId="0" applyNumberFormat="1" applyBorder="1" applyAlignment="1">
      <alignment/>
    </xf>
    <xf numFmtId="0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5" fillId="33" borderId="0" xfId="0" applyNumberFormat="1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6" fillId="34" borderId="18" xfId="0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wrapText="1"/>
      <protection/>
    </xf>
    <xf numFmtId="0" fontId="6" fillId="33" borderId="0" xfId="0" applyFont="1" applyFill="1" applyAlignment="1" applyProtection="1">
      <alignment vertical="top"/>
      <protection/>
    </xf>
    <xf numFmtId="0" fontId="6" fillId="33" borderId="18" xfId="0" applyFont="1" applyFill="1" applyBorder="1" applyAlignment="1" applyProtection="1">
      <alignment/>
      <protection/>
    </xf>
    <xf numFmtId="1" fontId="0" fillId="34" borderId="18" xfId="0" applyNumberFormat="1" applyFill="1" applyBorder="1" applyAlignment="1" applyProtection="1">
      <alignment/>
      <protection locked="0"/>
    </xf>
    <xf numFmtId="0" fontId="0" fillId="0" borderId="0" xfId="0" applyNumberFormat="1" applyAlignment="1">
      <alignment horizontal="center"/>
    </xf>
    <xf numFmtId="0" fontId="5" fillId="33" borderId="0" xfId="0" applyFont="1" applyFill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right"/>
      <protection/>
    </xf>
    <xf numFmtId="0" fontId="6" fillId="33" borderId="0" xfId="0" applyFont="1" applyFill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4" fillId="35" borderId="19" xfId="0" applyNumberFormat="1" applyFont="1" applyFill="1" applyBorder="1" applyAlignment="1" applyProtection="1">
      <alignment horizontal="right"/>
      <protection/>
    </xf>
    <xf numFmtId="49" fontId="0" fillId="34" borderId="19" xfId="0" applyNumberFormat="1" applyFill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34" borderId="20" xfId="0" applyNumberFormat="1" applyFill="1" applyBorder="1" applyAlignment="1" applyProtection="1">
      <alignment/>
      <protection locked="0"/>
    </xf>
    <xf numFmtId="49" fontId="0" fillId="34" borderId="21" xfId="0" applyNumberFormat="1" applyFill="1" applyBorder="1" applyAlignment="1" applyProtection="1">
      <alignment/>
      <protection locked="0"/>
    </xf>
    <xf numFmtId="0" fontId="4" fillId="35" borderId="19" xfId="0" applyNumberFormat="1" applyFont="1" applyFill="1" applyBorder="1" applyAlignment="1" applyProtection="1">
      <alignment horizontal="left"/>
      <protection/>
    </xf>
    <xf numFmtId="0" fontId="4" fillId="35" borderId="21" xfId="0" applyNumberFormat="1" applyFont="1" applyFill="1" applyBorder="1" applyAlignment="1" applyProtection="1">
      <alignment horizontal="left"/>
      <protection/>
    </xf>
    <xf numFmtId="0" fontId="6" fillId="33" borderId="0" xfId="0" applyFont="1" applyFill="1" applyAlignment="1" applyProtection="1">
      <alignment wrapText="1"/>
      <protection/>
    </xf>
    <xf numFmtId="0" fontId="0" fillId="0" borderId="0" xfId="0" applyAlignment="1">
      <alignment/>
    </xf>
    <xf numFmtId="0" fontId="6" fillId="33" borderId="0" xfId="0" applyFont="1" applyFill="1" applyAlignment="1" applyProtection="1">
      <alignment vertical="top" wrapText="1"/>
      <protection/>
    </xf>
    <xf numFmtId="0" fontId="6" fillId="34" borderId="19" xfId="0" applyNumberFormat="1" applyFont="1" applyFill="1" applyBorder="1" applyAlignment="1" applyProtection="1">
      <alignment vertical="top" wrapText="1"/>
      <protection locked="0"/>
    </xf>
    <xf numFmtId="0" fontId="6" fillId="34" borderId="20" xfId="0" applyNumberFormat="1" applyFont="1" applyFill="1" applyBorder="1" applyAlignment="1" applyProtection="1">
      <alignment vertical="top" wrapText="1"/>
      <protection locked="0"/>
    </xf>
    <xf numFmtId="0" fontId="6" fillId="34" borderId="21" xfId="0" applyNumberFormat="1" applyFont="1" applyFill="1" applyBorder="1" applyAlignment="1" applyProtection="1">
      <alignment vertical="top" wrapTex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11</xdr:row>
      <xdr:rowOff>85725</xdr:rowOff>
    </xdr:from>
    <xdr:to>
      <xdr:col>12</xdr:col>
      <xdr:colOff>600075</xdr:colOff>
      <xdr:row>21</xdr:row>
      <xdr:rowOff>95250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4267200" y="1905000"/>
          <a:ext cx="4391025" cy="16287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 fylla i blanketten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Fält som går att skriva i är vitmarkerade.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Information om uppgiftlämnande bolag är obligatorisk och skrivs in på denna flik.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Flera personer kan fylla i olika delar av blanketten genom att var och en får var sin kopia av blanketten. Var och en fyller i sin del och sparar blanketten till var sin rapportfil. Dessa sammanfogas genom att man i en av blanketterna väljer att läsa in alla övriga rapportfiler.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När hela blanketten är ifylld skall EN rapportfil skapas och mailas till statistik@insurancesweden.se 
</a:t>
          </a:r>
        </a:p>
      </xdr:txBody>
    </xdr:sp>
    <xdr:clientData/>
  </xdr:twoCellAnchor>
  <xdr:twoCellAnchor>
    <xdr:from>
      <xdr:col>5</xdr:col>
      <xdr:colOff>476250</xdr:colOff>
      <xdr:row>21</xdr:row>
      <xdr:rowOff>133350</xdr:rowOff>
    </xdr:from>
    <xdr:to>
      <xdr:col>12</xdr:col>
      <xdr:colOff>600075</xdr:colOff>
      <xdr:row>35</xdr:row>
      <xdr:rowOff>76200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267200" y="3571875"/>
          <a:ext cx="4391025" cy="22098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Funktioner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Maila blankett: sparar blanketten till en rapportfil och bifogar denna i ett mail i standardepostprogrammet. Mailet skickas inte automatiskt, men ett färdigt mail skapas.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Läs in fil: läser in alla fältvärden från en rapportfil till blanketten.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Rensa rapportfält: tömmer alla befintliga fältvärden i blanketten vid inläsning.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Spara fil: sparar HELA blanketten till en rapportfil. Alltså ifyllda fältvärden från alla flikar.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Rensa fält: tömmer alla befintliga fältvärden i blanketten.
</a:t>
          </a:r>
        </a:p>
      </xdr:txBody>
    </xdr:sp>
    <xdr:clientData/>
  </xdr:twoCellAnchor>
  <xdr:twoCellAnchor>
    <xdr:from>
      <xdr:col>5</xdr:col>
      <xdr:colOff>476250</xdr:colOff>
      <xdr:row>0</xdr:row>
      <xdr:rowOff>76200</xdr:rowOff>
    </xdr:from>
    <xdr:to>
      <xdr:col>12</xdr:col>
      <xdr:colOff>600075</xdr:colOff>
      <xdr:row>11</xdr:row>
      <xdr:rowOff>38100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4267200" y="76200"/>
          <a:ext cx="4391025" cy="17811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Information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Blankett avser denna Excelarbetsbok (Inrapportering Sjöassurans Varor och Ansvar.xls).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Rapportfil är en datafil som innehåller fältvärden från blanketten.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Inrapportering sker genom att man fyller i blanketten och skapar en rapportfil som skickas till Svensk Försäkring.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Obs, det är inte Excelarbetsboken som skall skickas in. Dokument i PDF-format ska inte heller skickas in!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Om man vill skapa rapportfilen direkt från sina egna datasystem går det också bra, längst ner på denna flik finns information om filformatet och benämningar för rapportfält.</a:t>
          </a:r>
        </a:p>
      </xdr:txBody>
    </xdr:sp>
    <xdr:clientData/>
  </xdr:twoCellAnchor>
  <xdr:twoCellAnchor>
    <xdr:from>
      <xdr:col>0</xdr:col>
      <xdr:colOff>9525</xdr:colOff>
      <xdr:row>43</xdr:row>
      <xdr:rowOff>19050</xdr:rowOff>
    </xdr:from>
    <xdr:to>
      <xdr:col>5</xdr:col>
      <xdr:colOff>152400</xdr:colOff>
      <xdr:row>56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9525" y="7019925"/>
          <a:ext cx="3933825" cy="20859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Filformat rapportfil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Filen gäller för en inrapporteringstyp och en rapportperiod (skadeår).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Filen är en sekventiell textfil (filformatet är PC, ANSI).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Filen innhåller rapporthuvud och rapportfält. Rapporthuvudet motsvarar filens sju första rader.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Resterande rader består av rapportfält.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Rapportfälten har ett namn och ett värde.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Mellan namnet och värdet lämnas en position blank.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Fältvärden som är tomma behöver inte finnas med i rapportfilen, fält som har värdet 0 (noll) skall finnas med i rapportfilen.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Filnamnet bör vara Rapportnamn_Institutnummer_Period.dat</a:t>
          </a:r>
        </a:p>
      </xdr:txBody>
    </xdr:sp>
    <xdr:clientData/>
  </xdr:twoCellAnchor>
  <xdr:twoCellAnchor>
    <xdr:from>
      <xdr:col>5</xdr:col>
      <xdr:colOff>457200</xdr:colOff>
      <xdr:row>43</xdr:row>
      <xdr:rowOff>19050</xdr:rowOff>
    </xdr:from>
    <xdr:to>
      <xdr:col>9</xdr:col>
      <xdr:colOff>66675</xdr:colOff>
      <xdr:row>54</xdr:row>
      <xdr:rowOff>95250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4248150" y="7019925"/>
          <a:ext cx="2047875" cy="18573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Rapporthuvud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Rad Innehåll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1   SJAA (Rapportnamn)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2   Bolagsnamn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3   Institutnummer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4   Organisationsnummer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5   Period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6   Handläggare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7   Telefonnummer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Rapportfält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Namn Värde</a:t>
          </a:r>
        </a:p>
      </xdr:txBody>
    </xdr:sp>
    <xdr:clientData/>
  </xdr:twoCellAnchor>
  <xdr:twoCellAnchor>
    <xdr:from>
      <xdr:col>9</xdr:col>
      <xdr:colOff>381000</xdr:colOff>
      <xdr:row>43</xdr:row>
      <xdr:rowOff>19050</xdr:rowOff>
    </xdr:from>
    <xdr:to>
      <xdr:col>12</xdr:col>
      <xdr:colOff>600075</xdr:colOff>
      <xdr:row>60</xdr:row>
      <xdr:rowOff>0</xdr:rowOff>
    </xdr:to>
    <xdr:sp>
      <xdr:nvSpPr>
        <xdr:cNvPr id="6" name="Text Box 15"/>
        <xdr:cNvSpPr txBox="1">
          <a:spLocks noChangeArrowheads="1"/>
        </xdr:cNvSpPr>
      </xdr:nvSpPr>
      <xdr:spPr>
        <a:xfrm>
          <a:off x="6610350" y="7019925"/>
          <a:ext cx="2047875" cy="27336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Exempel rapportfil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SJAA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Exempelbolaget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11111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111111-2222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2005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Bosse Exempelsson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08-888 88 88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AA1 4523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AA2 206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AA3 192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AA5 14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AA6 52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AA7 75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AA8 34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AA9 54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AA10 23</a:t>
          </a:r>
        </a:p>
      </xdr:txBody>
    </xdr:sp>
    <xdr:clientData/>
  </xdr:twoCellAnchor>
  <xdr:twoCellAnchor>
    <xdr:from>
      <xdr:col>5</xdr:col>
      <xdr:colOff>457200</xdr:colOff>
      <xdr:row>57</xdr:row>
      <xdr:rowOff>38100</xdr:rowOff>
    </xdr:from>
    <xdr:to>
      <xdr:col>9</xdr:col>
      <xdr:colOff>66675</xdr:colOff>
      <xdr:row>60</xdr:row>
      <xdr:rowOff>0</xdr:rowOff>
    </xdr:to>
    <xdr:sp>
      <xdr:nvSpPr>
        <xdr:cNvPr id="7" name="Text Box 16"/>
        <xdr:cNvSpPr txBox="1">
          <a:spLocks noChangeArrowheads="1"/>
        </xdr:cNvSpPr>
      </xdr:nvSpPr>
      <xdr:spPr>
        <a:xfrm>
          <a:off x="4248150" y="9305925"/>
          <a:ext cx="2047875" cy="4476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Exempel filnamn
</a:t>
          </a:r>
          <a:r>
            <a:rPr lang="en-US" cap="none" sz="8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SJAA_11111_2005.dat</a:t>
          </a:r>
        </a:p>
      </xdr:txBody>
    </xdr:sp>
    <xdr:clientData/>
  </xdr:twoCellAnchor>
  <xdr:twoCellAnchor>
    <xdr:from>
      <xdr:col>0</xdr:col>
      <xdr:colOff>9525</xdr:colOff>
      <xdr:row>58</xdr:row>
      <xdr:rowOff>95250</xdr:rowOff>
    </xdr:from>
    <xdr:to>
      <xdr:col>5</xdr:col>
      <xdr:colOff>152400</xdr:colOff>
      <xdr:row>64</xdr:row>
      <xdr:rowOff>57150</xdr:rowOff>
    </xdr:to>
    <xdr:sp>
      <xdr:nvSpPr>
        <xdr:cNvPr id="8" name="Text Box 17"/>
        <xdr:cNvSpPr txBox="1">
          <a:spLocks noChangeArrowheads="1"/>
        </xdr:cNvSpPr>
      </xdr:nvSpPr>
      <xdr:spPr>
        <a:xfrm>
          <a:off x="9525" y="9525000"/>
          <a:ext cx="3933825" cy="9334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Rapportfält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Blanketten kan ställas in så att den visar rapportfältens identiteter. Gör detta genom att använda knappen Visa fältnamn. Man kan även skriva ut hela blanketten i detta läge, ifall det skulle underlätta.</a:t>
          </a:r>
        </a:p>
      </xdr:txBody>
    </xdr:sp>
    <xdr:clientData/>
  </xdr:twoCellAnchor>
  <xdr:twoCellAnchor>
    <xdr:from>
      <xdr:col>0</xdr:col>
      <xdr:colOff>9525</xdr:colOff>
      <xdr:row>39</xdr:row>
      <xdr:rowOff>142875</xdr:rowOff>
    </xdr:from>
    <xdr:to>
      <xdr:col>12</xdr:col>
      <xdr:colOff>600075</xdr:colOff>
      <xdr:row>42</xdr:row>
      <xdr:rowOff>104775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9525" y="6496050"/>
          <a:ext cx="8648700" cy="4476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Följande information gäller endast för de som skall automatgenerera inrapporteringsfilen från sina egna datasytem. De som använder Excelblanketten för att skapa rapportfilen behöver inte läsa detta.</a:t>
          </a:r>
        </a:p>
      </xdr:txBody>
    </xdr:sp>
    <xdr:clientData/>
  </xdr:twoCellAnchor>
  <xdr:twoCellAnchor>
    <xdr:from>
      <xdr:col>0</xdr:col>
      <xdr:colOff>9525</xdr:colOff>
      <xdr:row>12</xdr:row>
      <xdr:rowOff>133350</xdr:rowOff>
    </xdr:from>
    <xdr:to>
      <xdr:col>5</xdr:col>
      <xdr:colOff>0</xdr:colOff>
      <xdr:row>16</xdr:row>
      <xdr:rowOff>76200</xdr:rowOff>
    </xdr:to>
    <xdr:sp>
      <xdr:nvSpPr>
        <xdr:cNvPr id="10" name="Text Box 20"/>
        <xdr:cNvSpPr txBox="1">
          <a:spLocks noChangeArrowheads="1"/>
        </xdr:cNvSpPr>
      </xdr:nvSpPr>
      <xdr:spPr>
        <a:xfrm>
          <a:off x="9525" y="2114550"/>
          <a:ext cx="3781425" cy="5905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Gör så här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Fyll i blanketten.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Maila blankettens rapportfil till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Svensk Försäkring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</a:p>
      </xdr:txBody>
    </xdr:sp>
    <xdr:clientData/>
  </xdr:twoCellAnchor>
  <xdr:twoCellAnchor editAs="oneCell">
    <xdr:from>
      <xdr:col>1</xdr:col>
      <xdr:colOff>85725</xdr:colOff>
      <xdr:row>21</xdr:row>
      <xdr:rowOff>57150</xdr:rowOff>
    </xdr:from>
    <xdr:to>
      <xdr:col>2</xdr:col>
      <xdr:colOff>428625</xdr:colOff>
      <xdr:row>23</xdr:row>
      <xdr:rowOff>0</xdr:rowOff>
    </xdr:to>
    <xdr:pic>
      <xdr:nvPicPr>
        <xdr:cNvPr id="11" name="btnOp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495675"/>
          <a:ext cx="952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23</xdr:row>
      <xdr:rowOff>0</xdr:rowOff>
    </xdr:from>
    <xdr:to>
      <xdr:col>2</xdr:col>
      <xdr:colOff>428625</xdr:colOff>
      <xdr:row>24</xdr:row>
      <xdr:rowOff>104775</xdr:rowOff>
    </xdr:to>
    <xdr:pic>
      <xdr:nvPicPr>
        <xdr:cNvPr id="12" name="btnSav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3762375"/>
          <a:ext cx="952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26</xdr:row>
      <xdr:rowOff>38100</xdr:rowOff>
    </xdr:from>
    <xdr:to>
      <xdr:col>2</xdr:col>
      <xdr:colOff>428625</xdr:colOff>
      <xdr:row>27</xdr:row>
      <xdr:rowOff>142875</xdr:rowOff>
    </xdr:to>
    <xdr:pic>
      <xdr:nvPicPr>
        <xdr:cNvPr id="13" name="btnCl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8275" y="4286250"/>
          <a:ext cx="952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21</xdr:row>
      <xdr:rowOff>85725</xdr:rowOff>
    </xdr:from>
    <xdr:to>
      <xdr:col>5</xdr:col>
      <xdr:colOff>257175</xdr:colOff>
      <xdr:row>22</xdr:row>
      <xdr:rowOff>133350</xdr:rowOff>
    </xdr:to>
    <xdr:pic>
      <xdr:nvPicPr>
        <xdr:cNvPr id="14" name="cbClearOnOp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14600" y="3524250"/>
          <a:ext cx="15335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85725</xdr:colOff>
      <xdr:row>18</xdr:row>
      <xdr:rowOff>9525</xdr:rowOff>
    </xdr:from>
    <xdr:to>
      <xdr:col>2</xdr:col>
      <xdr:colOff>428625</xdr:colOff>
      <xdr:row>19</xdr:row>
      <xdr:rowOff>114300</xdr:rowOff>
    </xdr:to>
    <xdr:pic>
      <xdr:nvPicPr>
        <xdr:cNvPr id="15" name="btnMai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8275" y="2962275"/>
          <a:ext cx="952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56</xdr:row>
      <xdr:rowOff>76200</xdr:rowOff>
    </xdr:from>
    <xdr:to>
      <xdr:col>2</xdr:col>
      <xdr:colOff>9525</xdr:colOff>
      <xdr:row>58</xdr:row>
      <xdr:rowOff>19050</xdr:rowOff>
    </xdr:to>
    <xdr:pic>
      <xdr:nvPicPr>
        <xdr:cNvPr id="16" name="btnShowFieldName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9175" y="9182100"/>
          <a:ext cx="952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56</xdr:row>
      <xdr:rowOff>76200</xdr:rowOff>
    </xdr:from>
    <xdr:to>
      <xdr:col>3</xdr:col>
      <xdr:colOff>485775</xdr:colOff>
      <xdr:row>58</xdr:row>
      <xdr:rowOff>19050</xdr:rowOff>
    </xdr:to>
    <xdr:pic>
      <xdr:nvPicPr>
        <xdr:cNvPr id="17" name="btnHideFieldName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05025" y="9182100"/>
          <a:ext cx="952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39</xdr:row>
      <xdr:rowOff>47625</xdr:rowOff>
    </xdr:from>
    <xdr:to>
      <xdr:col>3</xdr:col>
      <xdr:colOff>638175</xdr:colOff>
      <xdr:row>47</xdr:row>
      <xdr:rowOff>9525</xdr:rowOff>
    </xdr:to>
    <xdr:sp>
      <xdr:nvSpPr>
        <xdr:cNvPr id="1" name="textruta 1"/>
        <xdr:cNvSpPr txBox="1">
          <a:spLocks noChangeArrowheads="1"/>
        </xdr:cNvSpPr>
      </xdr:nvSpPr>
      <xdr:spPr>
        <a:xfrm>
          <a:off x="495300" y="7429500"/>
          <a:ext cx="6286500" cy="1257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Det är av största vikt att dessa siffror rapporteras in och att de är korrekta. Med hjälp av dessa går det att få fram tillförlitlig skadestatistiksutveckling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över tid. Därmed också trender i skadeutvecklingen över tid.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10</xdr:row>
      <xdr:rowOff>114300</xdr:rowOff>
    </xdr:from>
    <xdr:to>
      <xdr:col>5</xdr:col>
      <xdr:colOff>552450</xdr:colOff>
      <xdr:row>12</xdr:row>
      <xdr:rowOff>57150</xdr:rowOff>
    </xdr:to>
    <xdr:pic>
      <xdr:nvPicPr>
        <xdr:cNvPr id="1" name="btnReadTag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73355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10</xdr:row>
      <xdr:rowOff>114300</xdr:rowOff>
    </xdr:from>
    <xdr:to>
      <xdr:col>7</xdr:col>
      <xdr:colOff>381000</xdr:colOff>
      <xdr:row>12</xdr:row>
      <xdr:rowOff>57150</xdr:rowOff>
    </xdr:to>
    <xdr:pic>
      <xdr:nvPicPr>
        <xdr:cNvPr id="2" name="btnClearTag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43350" y="173355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F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28125" style="1" customWidth="1"/>
    <col min="2" max="16384" width="9.140625" style="1" customWidth="1"/>
  </cols>
  <sheetData>
    <row r="1" ht="15.75">
      <c r="A1" s="22" t="s">
        <v>1183</v>
      </c>
    </row>
    <row r="3" spans="1:5" ht="12.75">
      <c r="A3" s="1" t="s">
        <v>1</v>
      </c>
      <c r="B3" s="48" t="s">
        <v>14</v>
      </c>
      <c r="C3" s="51"/>
      <c r="D3" s="51"/>
      <c r="E3" s="52"/>
    </row>
    <row r="4" spans="1:5" ht="12.75">
      <c r="A4" s="1" t="s">
        <v>2</v>
      </c>
      <c r="B4" s="53">
        <f>IF(B3&lt;&gt;"",VLOOKUP(B3,BolagTabell,3,FALSE),"")</f>
      </c>
      <c r="C4" s="54"/>
      <c r="D4" s="26" t="s">
        <v>15</v>
      </c>
      <c r="E4" s="24"/>
    </row>
    <row r="5" spans="1:5" ht="12.75">
      <c r="A5" s="1" t="s">
        <v>3</v>
      </c>
      <c r="B5" s="53">
        <f>IF(B3&lt;&gt;"",VLOOKUP(B3,BolagTabell,2,FALSE),"")</f>
      </c>
      <c r="C5" s="54"/>
      <c r="D5" s="27" t="s">
        <v>16</v>
      </c>
      <c r="E5" s="25"/>
    </row>
    <row r="7" spans="1:3" ht="12.75">
      <c r="A7" s="1" t="s">
        <v>830</v>
      </c>
      <c r="B7" s="40"/>
      <c r="C7" s="28" t="s">
        <v>831</v>
      </c>
    </row>
    <row r="9" spans="1:5" ht="12.75">
      <c r="A9" s="1" t="s">
        <v>4</v>
      </c>
      <c r="B9" s="48" t="s">
        <v>14</v>
      </c>
      <c r="C9" s="49"/>
      <c r="D9" s="50"/>
      <c r="E9" s="2"/>
    </row>
    <row r="10" spans="1:5" ht="12.75">
      <c r="A10" s="1" t="s">
        <v>0</v>
      </c>
      <c r="B10" s="48" t="s">
        <v>14</v>
      </c>
      <c r="C10" s="49"/>
      <c r="D10" s="50"/>
      <c r="E10" s="2"/>
    </row>
    <row r="16" spans="2:5" ht="12.75">
      <c r="B16" s="3"/>
      <c r="C16" s="3"/>
      <c r="D16" s="3"/>
      <c r="E16" s="3"/>
    </row>
    <row r="17" spans="2:5" ht="12.75">
      <c r="B17" s="3"/>
      <c r="C17" s="3"/>
      <c r="D17" s="3"/>
      <c r="E17" s="3"/>
    </row>
    <row r="18" spans="2:5" ht="12.75">
      <c r="B18" s="3"/>
      <c r="C18" s="3"/>
      <c r="D18" s="3"/>
      <c r="E18" s="3"/>
    </row>
    <row r="19" spans="2:5" ht="12.75">
      <c r="B19" s="3"/>
      <c r="C19" s="3"/>
      <c r="D19" s="3"/>
      <c r="E19" s="3"/>
    </row>
    <row r="20" spans="2:5" ht="12.75">
      <c r="B20" s="3"/>
      <c r="C20" s="3"/>
      <c r="D20" s="3"/>
      <c r="E20" s="3"/>
    </row>
    <row r="21" spans="2:5" ht="12.75">
      <c r="B21" s="3"/>
      <c r="C21" s="3"/>
      <c r="D21" s="3"/>
      <c r="E21" s="3"/>
    </row>
    <row r="22" spans="1:6" ht="12.75">
      <c r="A22" s="3"/>
      <c r="B22" s="3"/>
      <c r="C22" s="3"/>
      <c r="D22" s="3"/>
      <c r="E22" s="3"/>
      <c r="F22" s="3"/>
    </row>
    <row r="23" spans="1:6" ht="12.75">
      <c r="A23" s="3"/>
      <c r="B23" s="3"/>
      <c r="C23" s="3"/>
      <c r="D23" s="3"/>
      <c r="E23" s="3"/>
      <c r="F23" s="3"/>
    </row>
    <row r="24" spans="1:6" ht="12.75">
      <c r="A24" s="3"/>
      <c r="B24" s="3"/>
      <c r="C24" s="3"/>
      <c r="D24" s="3"/>
      <c r="E24" s="3"/>
      <c r="F24" s="3"/>
    </row>
    <row r="25" spans="1:6" ht="12.75">
      <c r="A25" s="3"/>
      <c r="B25" s="3"/>
      <c r="C25" s="3"/>
      <c r="D25" s="3"/>
      <c r="E25" s="3"/>
      <c r="F25" s="3"/>
    </row>
    <row r="26" spans="1:6" ht="12.75">
      <c r="A26" s="3"/>
      <c r="B26" s="3"/>
      <c r="C26" s="3"/>
      <c r="D26" s="3"/>
      <c r="E26" s="3"/>
      <c r="F26" s="3"/>
    </row>
    <row r="27" spans="1:6" ht="12.75">
      <c r="A27" s="3"/>
      <c r="B27" s="3"/>
      <c r="C27" s="3"/>
      <c r="D27" s="3"/>
      <c r="E27" s="3"/>
      <c r="F27" s="3"/>
    </row>
    <row r="28" spans="1:6" ht="12.75">
      <c r="A28" s="3"/>
      <c r="B28" s="3"/>
      <c r="C28" s="3"/>
      <c r="D28" s="3"/>
      <c r="E28" s="3"/>
      <c r="F28" s="3"/>
    </row>
    <row r="29" spans="1:6" ht="12.75">
      <c r="A29" s="3"/>
      <c r="B29" s="3"/>
      <c r="C29" s="3"/>
      <c r="D29" s="3"/>
      <c r="E29" s="3"/>
      <c r="F29" s="3"/>
    </row>
    <row r="30" spans="1:6" ht="12.75">
      <c r="A30" s="3"/>
      <c r="B30" s="3"/>
      <c r="C30" s="3"/>
      <c r="D30" s="3"/>
      <c r="E30" s="3"/>
      <c r="F30" s="3"/>
    </row>
    <row r="31" spans="1:6" ht="12.75">
      <c r="A31" s="3"/>
      <c r="B31" s="3"/>
      <c r="C31" s="3"/>
      <c r="D31" s="3"/>
      <c r="E31" s="3"/>
      <c r="F31" s="3"/>
    </row>
    <row r="32" spans="1:6" ht="12.75">
      <c r="A32" s="3"/>
      <c r="B32" s="3"/>
      <c r="C32" s="3"/>
      <c r="D32" s="3"/>
      <c r="E32" s="3"/>
      <c r="F32" s="3"/>
    </row>
    <row r="57" ht="12.75"/>
    <row r="58" ht="12.75"/>
    <row r="59" ht="12.75"/>
    <row r="62" spans="2:5" ht="12.75">
      <c r="B62" s="3"/>
      <c r="C62" s="3"/>
      <c r="D62" s="3"/>
      <c r="E62" s="3"/>
    </row>
    <row r="63" spans="2:5" ht="12.75">
      <c r="B63" s="3"/>
      <c r="C63" s="3"/>
      <c r="D63" s="3"/>
      <c r="E63" s="3"/>
    </row>
    <row r="64" spans="2:5" ht="12.75">
      <c r="B64" s="3"/>
      <c r="C64" s="3"/>
      <c r="D64" s="3"/>
      <c r="E64" s="3"/>
    </row>
  </sheetData>
  <sheetProtection sheet="1"/>
  <mergeCells count="5">
    <mergeCell ref="B10:D10"/>
    <mergeCell ref="B3:E3"/>
    <mergeCell ref="B5:C5"/>
    <mergeCell ref="B4:C4"/>
    <mergeCell ref="B9:D9"/>
  </mergeCells>
  <dataValidations count="1">
    <dataValidation type="list" showInputMessage="1" showErrorMessage="1" sqref="B3:E3">
      <formula1>Bolag</formula1>
    </dataValidation>
  </dataValidations>
  <printOptions/>
  <pageMargins left="0.5905511811023623" right="0.5905511811023623" top="0.984251968503937" bottom="0.984251968503937" header="0.3937007874015748" footer="0.3937007874015748"/>
  <pageSetup blackAndWhite="1" horizontalDpi="600" verticalDpi="600" orientation="landscape" paperSize="9" r:id="rId2"/>
  <headerFooter alignWithMargins="0">
    <oddFooter>&amp;L&amp;8&amp;D  &amp;6&amp;F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F38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7.140625" style="35" customWidth="1"/>
    <col min="2" max="2" width="66.28125" style="35" customWidth="1"/>
    <col min="3" max="3" width="18.7109375" style="35" customWidth="1"/>
    <col min="4" max="7" width="12.28125" style="35" customWidth="1"/>
    <col min="8" max="16384" width="9.140625" style="35" customWidth="1"/>
  </cols>
  <sheetData>
    <row r="1" s="33" customFormat="1" ht="15" customHeight="1">
      <c r="A1" s="32" t="str">
        <f>"Bolag: "&amp;Instruktion!B3&amp;"       Period: "&amp;PeriodY</f>
        <v>Bolag:        Period: </v>
      </c>
    </row>
    <row r="4" spans="1:3" ht="12.75">
      <c r="A4" s="34"/>
      <c r="B4" s="34" t="s">
        <v>1259</v>
      </c>
      <c r="C4" s="34" t="str">
        <f>"KSEK i GWP (Gross Written Premium) under "&amp;PeriodY</f>
        <v>KSEK i GWP (Gross Written Premium) under </v>
      </c>
    </row>
    <row r="5" spans="1:3" ht="12.75">
      <c r="A5" s="34" t="s">
        <v>1260</v>
      </c>
      <c r="B5" s="34"/>
      <c r="C5" s="34" t="s">
        <v>1261</v>
      </c>
    </row>
    <row r="6" spans="1:3" ht="12.75">
      <c r="A6" s="34"/>
      <c r="B6" s="34"/>
      <c r="C6" s="34"/>
    </row>
    <row r="7" spans="1:2" ht="29.25" customHeight="1">
      <c r="A7" s="38" t="s">
        <v>843</v>
      </c>
      <c r="B7" s="44" t="str">
        <f>"Total transportförsäkringspremie (GWP) inklusive bibrancher (utställning, trucktransport, lyft etc) avseende UW år "&amp;PeriodY&amp;"."</f>
        <v>Total transportförsäkringspremie (GWP) inklusive bibrancher (utställning, trucktransport, lyft etc) avseende UW år .</v>
      </c>
    </row>
    <row r="8" spans="1:2" ht="66" customHeight="1">
      <c r="A8" s="38"/>
      <c r="B8" s="57" t="s">
        <v>1258</v>
      </c>
    </row>
    <row r="9" spans="2:5" ht="12.75">
      <c r="B9" s="56"/>
      <c r="C9" s="36"/>
      <c r="E9" s="42"/>
    </row>
    <row r="11" spans="1:3" ht="12.75">
      <c r="A11" s="38"/>
      <c r="B11" s="35" t="s">
        <v>1268</v>
      </c>
      <c r="C11" s="36"/>
    </row>
    <row r="12" spans="1:2" ht="12.75">
      <c r="A12" s="38"/>
      <c r="B12" s="37"/>
    </row>
    <row r="13" spans="1:2" ht="24.75" customHeight="1">
      <c r="A13" s="38" t="s">
        <v>840</v>
      </c>
      <c r="B13" s="55" t="s">
        <v>844</v>
      </c>
    </row>
    <row r="14" spans="2:3" ht="12.75">
      <c r="B14" s="56"/>
      <c r="C14" s="36"/>
    </row>
    <row r="16" spans="1:3" ht="12.75">
      <c r="A16" s="38"/>
      <c r="B16" s="35" t="s">
        <v>1268</v>
      </c>
      <c r="C16" s="36"/>
    </row>
    <row r="18" spans="1:5" ht="12.75">
      <c r="A18" s="34"/>
      <c r="B18" s="34" t="s">
        <v>1257</v>
      </c>
      <c r="E18" s="34"/>
    </row>
    <row r="19" spans="1:5" ht="12.75">
      <c r="A19" s="34"/>
      <c r="B19" s="34" t="s">
        <v>1262</v>
      </c>
      <c r="E19" s="34"/>
    </row>
    <row r="20" spans="1:5" ht="12.75">
      <c r="A20" s="34"/>
      <c r="B20" s="45"/>
      <c r="E20" s="34"/>
    </row>
    <row r="22" spans="1:2" ht="12.75">
      <c r="A22" s="38" t="s">
        <v>1273</v>
      </c>
      <c r="B22" s="35" t="s">
        <v>1274</v>
      </c>
    </row>
    <row r="24" spans="1:6" ht="12.75">
      <c r="A24" s="39" t="s">
        <v>841</v>
      </c>
      <c r="B24" s="43" t="s">
        <v>1263</v>
      </c>
      <c r="C24" s="43" t="s">
        <v>1264</v>
      </c>
      <c r="D24" s="43" t="s">
        <v>1256</v>
      </c>
      <c r="F24" s="42" t="s">
        <v>1255</v>
      </c>
    </row>
    <row r="25" spans="1:6" ht="12.75">
      <c r="A25" s="39">
        <f>A26-1</f>
        <v>-4</v>
      </c>
      <c r="B25" s="36"/>
      <c r="C25" s="36"/>
      <c r="D25" s="47">
        <f>B25+C25</f>
        <v>0</v>
      </c>
      <c r="F25" s="34"/>
    </row>
    <row r="26" spans="1:6" ht="12.75">
      <c r="A26" s="39">
        <f>A27-1</f>
        <v>-3</v>
      </c>
      <c r="B26" s="36"/>
      <c r="C26" s="36"/>
      <c r="D26" s="47">
        <f>B26+C26</f>
        <v>0</v>
      </c>
      <c r="F26" s="34"/>
    </row>
    <row r="27" spans="1:4" ht="12.75">
      <c r="A27" s="39">
        <f>A28-1</f>
        <v>-2</v>
      </c>
      <c r="B27" s="36"/>
      <c r="C27" s="36"/>
      <c r="D27" s="47">
        <f>B27+C27</f>
        <v>0</v>
      </c>
    </row>
    <row r="28" spans="1:4" ht="12.75">
      <c r="A28" s="39">
        <f>PeriodY-1</f>
        <v>-1</v>
      </c>
      <c r="B28" s="36"/>
      <c r="C28" s="36"/>
      <c r="D28" s="47">
        <f>B28+C28</f>
        <v>0</v>
      </c>
    </row>
    <row r="29" spans="1:4" ht="12.75">
      <c r="A29" s="39">
        <f>PeriodY</f>
        <v>0</v>
      </c>
      <c r="B29" s="36"/>
      <c r="C29" s="36"/>
      <c r="D29" s="47">
        <f>B29+C29</f>
        <v>0</v>
      </c>
    </row>
    <row r="31" spans="1:2" ht="12.75">
      <c r="A31" s="38" t="s">
        <v>1275</v>
      </c>
      <c r="B31" s="35" t="s">
        <v>1276</v>
      </c>
    </row>
    <row r="33" spans="1:4" ht="12.75">
      <c r="A33" s="39" t="s">
        <v>841</v>
      </c>
      <c r="B33" s="43" t="s">
        <v>1263</v>
      </c>
      <c r="C33" s="43" t="s">
        <v>1264</v>
      </c>
      <c r="D33" s="43" t="s">
        <v>1256</v>
      </c>
    </row>
    <row r="34" spans="1:4" ht="12.75">
      <c r="A34" s="39">
        <f>A35-1</f>
        <v>-4</v>
      </c>
      <c r="B34" s="36"/>
      <c r="C34" s="36"/>
      <c r="D34" s="47">
        <f>B34+C34</f>
        <v>0</v>
      </c>
    </row>
    <row r="35" spans="1:4" ht="12.75">
      <c r="A35" s="39">
        <f>A36-1</f>
        <v>-3</v>
      </c>
      <c r="B35" s="36"/>
      <c r="C35" s="36"/>
      <c r="D35" s="47">
        <f>B35+C35</f>
        <v>0</v>
      </c>
    </row>
    <row r="36" spans="1:4" ht="12.75">
      <c r="A36" s="39">
        <f>A37-1</f>
        <v>-2</v>
      </c>
      <c r="B36" s="36"/>
      <c r="C36" s="36"/>
      <c r="D36" s="47">
        <f>B36+C36</f>
        <v>0</v>
      </c>
    </row>
    <row r="37" spans="1:4" ht="12.75">
      <c r="A37" s="39">
        <f>PeriodY-1</f>
        <v>-1</v>
      </c>
      <c r="B37" s="36"/>
      <c r="C37" s="36"/>
      <c r="D37" s="47">
        <f>B37+C37</f>
        <v>0</v>
      </c>
    </row>
    <row r="38" spans="1:4" ht="12.75">
      <c r="A38" s="39">
        <f>PeriodY</f>
        <v>0</v>
      </c>
      <c r="B38" s="36"/>
      <c r="C38" s="36"/>
      <c r="D38" s="47">
        <f>B38+C38</f>
        <v>0</v>
      </c>
    </row>
  </sheetData>
  <sheetProtection sheet="1"/>
  <mergeCells count="2">
    <mergeCell ref="B13:B14"/>
    <mergeCell ref="B8:B9"/>
  </mergeCells>
  <dataValidations count="2">
    <dataValidation type="whole" allowBlank="1" showInputMessage="1" showErrorMessage="1" error="Endast heltal är tillåtna." sqref="B34:D38 B25:D29 C16 C11 C9 C14">
      <formula1>-1000000000</formula1>
      <formula2>1000000000</formula2>
    </dataValidation>
    <dataValidation type="whole" allowBlank="1" showInputMessage="1" showErrorMessage="1" error="Endast heltal är tillåtna." sqref="P1:IV1">
      <formula1>0</formula1>
      <formula2>1000000000</formula2>
    </dataValidation>
  </dataValidation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D4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7.8515625" style="35" customWidth="1"/>
    <col min="2" max="4" width="17.140625" style="35" customWidth="1"/>
    <col min="5" max="5" width="12.28125" style="35" customWidth="1"/>
    <col min="6" max="16384" width="9.140625" style="35" customWidth="1"/>
  </cols>
  <sheetData>
    <row r="1" s="33" customFormat="1" ht="15" customHeight="1">
      <c r="A1" s="32" t="str">
        <f>"Bolag: "&amp;Instruktion!B3&amp;"       Period: "&amp;PeriodY</f>
        <v>Bolag:        Period: </v>
      </c>
    </row>
    <row r="4" spans="1:3" ht="12.75">
      <c r="A4" s="34" t="str">
        <f>"BILAGA 1 - VARUHAVERIER PÅ 1 MSEK OCH DÄRÖVER INTRÄFFADE UNDER "&amp;PeriodY&amp;", ERSÄTTNING ANGES I KSEK"</f>
        <v>BILAGA 1 - VARUHAVERIER PÅ 1 MSEK OCH DÄRÖVER INTRÄFFADE UNDER , ERSÄTTNING ANGES I KSEK</v>
      </c>
      <c r="B4" s="34"/>
      <c r="C4" s="34"/>
    </row>
    <row r="5" spans="1:3" ht="12.75">
      <c r="A5" s="34" t="s">
        <v>1262</v>
      </c>
      <c r="B5" s="34"/>
      <c r="C5" s="34"/>
    </row>
    <row r="6" spans="1:3" ht="12.75">
      <c r="A6" s="46"/>
      <c r="B6" s="34"/>
      <c r="C6" s="34"/>
    </row>
    <row r="8" spans="1:4" ht="12.75">
      <c r="A8" s="39" t="s">
        <v>1269</v>
      </c>
      <c r="B8" s="39" t="s">
        <v>1270</v>
      </c>
      <c r="C8" s="39" t="s">
        <v>1266</v>
      </c>
      <c r="D8" s="39" t="s">
        <v>1271</v>
      </c>
    </row>
    <row r="9" spans="1:4" ht="12.75">
      <c r="A9" s="36"/>
      <c r="B9" s="36"/>
      <c r="C9" s="36"/>
      <c r="D9" s="36"/>
    </row>
    <row r="10" spans="1:4" ht="12.75">
      <c r="A10" s="36"/>
      <c r="B10" s="36"/>
      <c r="C10" s="36"/>
      <c r="D10" s="36"/>
    </row>
    <row r="11" spans="1:4" ht="12.75">
      <c r="A11" s="36"/>
      <c r="B11" s="36"/>
      <c r="C11" s="36"/>
      <c r="D11" s="36"/>
    </row>
    <row r="12" spans="1:4" ht="12.75">
      <c r="A12" s="36"/>
      <c r="B12" s="36"/>
      <c r="C12" s="36"/>
      <c r="D12" s="36"/>
    </row>
    <row r="13" spans="1:4" ht="12.75">
      <c r="A13" s="36"/>
      <c r="B13" s="36"/>
      <c r="C13" s="36"/>
      <c r="D13" s="36"/>
    </row>
    <row r="14" spans="1:4" ht="12.75">
      <c r="A14" s="36"/>
      <c r="B14" s="36"/>
      <c r="C14" s="36"/>
      <c r="D14" s="36"/>
    </row>
    <row r="15" spans="1:4" ht="12.75">
      <c r="A15" s="36"/>
      <c r="B15" s="36"/>
      <c r="C15" s="36"/>
      <c r="D15" s="36"/>
    </row>
    <row r="16" spans="1:4" ht="12.75">
      <c r="A16" s="36"/>
      <c r="B16" s="36"/>
      <c r="C16" s="36"/>
      <c r="D16" s="36"/>
    </row>
    <row r="17" spans="1:4" ht="12.75">
      <c r="A17" s="36"/>
      <c r="B17" s="36"/>
      <c r="C17" s="36"/>
      <c r="D17" s="36"/>
    </row>
    <row r="18" spans="1:4" ht="12.75">
      <c r="A18" s="36"/>
      <c r="B18" s="36"/>
      <c r="C18" s="36"/>
      <c r="D18" s="36"/>
    </row>
    <row r="19" spans="1:4" ht="12.75">
      <c r="A19" s="36"/>
      <c r="B19" s="36"/>
      <c r="C19" s="36"/>
      <c r="D19" s="36"/>
    </row>
    <row r="20" spans="1:4" ht="12.75">
      <c r="A20" s="36"/>
      <c r="B20" s="36"/>
      <c r="C20" s="36"/>
      <c r="D20" s="36"/>
    </row>
    <row r="21" spans="1:4" ht="12.75">
      <c r="A21" s="36"/>
      <c r="B21" s="36"/>
      <c r="C21" s="36"/>
      <c r="D21" s="36"/>
    </row>
    <row r="22" spans="1:4" ht="12.75">
      <c r="A22" s="36"/>
      <c r="B22" s="36"/>
      <c r="C22" s="36"/>
      <c r="D22" s="36"/>
    </row>
    <row r="23" spans="1:4" ht="12.75">
      <c r="A23" s="36"/>
      <c r="B23" s="36"/>
      <c r="C23" s="36"/>
      <c r="D23" s="36"/>
    </row>
    <row r="24" spans="1:4" ht="12.75">
      <c r="A24" s="36"/>
      <c r="B24" s="36"/>
      <c r="C24" s="36"/>
      <c r="D24" s="36"/>
    </row>
    <row r="25" spans="1:4" ht="12.75">
      <c r="A25" s="36"/>
      <c r="B25" s="36"/>
      <c r="C25" s="36"/>
      <c r="D25" s="36"/>
    </row>
    <row r="26" spans="1:4" ht="12.75">
      <c r="A26" s="36"/>
      <c r="B26" s="36"/>
      <c r="C26" s="36"/>
      <c r="D26" s="36"/>
    </row>
    <row r="27" spans="1:4" ht="12.75">
      <c r="A27" s="36"/>
      <c r="B27" s="36"/>
      <c r="C27" s="36"/>
      <c r="D27" s="36"/>
    </row>
    <row r="28" spans="1:4" ht="12.75">
      <c r="A28" s="36"/>
      <c r="B28" s="36"/>
      <c r="C28" s="36"/>
      <c r="D28" s="36"/>
    </row>
    <row r="29" spans="1:4" ht="12.75">
      <c r="A29" s="36"/>
      <c r="B29" s="36"/>
      <c r="C29" s="36"/>
      <c r="D29" s="36"/>
    </row>
    <row r="30" spans="1:4" ht="12.75">
      <c r="A30" s="36"/>
      <c r="B30" s="36"/>
      <c r="C30" s="36"/>
      <c r="D30" s="36"/>
    </row>
    <row r="31" spans="1:4" ht="12.75">
      <c r="A31" s="36"/>
      <c r="B31" s="36"/>
      <c r="C31" s="36"/>
      <c r="D31" s="36"/>
    </row>
    <row r="32" spans="1:4" ht="12.75">
      <c r="A32" s="36"/>
      <c r="B32" s="36"/>
      <c r="C32" s="36"/>
      <c r="D32" s="36"/>
    </row>
    <row r="33" spans="1:4" ht="12.75">
      <c r="A33" s="36"/>
      <c r="B33" s="36"/>
      <c r="C33" s="36"/>
      <c r="D33" s="36"/>
    </row>
    <row r="34" spans="1:4" ht="12.75">
      <c r="A34" s="36"/>
      <c r="B34" s="36"/>
      <c r="C34" s="36"/>
      <c r="D34" s="36"/>
    </row>
    <row r="35" spans="1:4" ht="12.75">
      <c r="A35" s="36"/>
      <c r="B35" s="36"/>
      <c r="C35" s="36"/>
      <c r="D35" s="36"/>
    </row>
    <row r="36" spans="1:4" ht="12.75">
      <c r="A36" s="36"/>
      <c r="B36" s="36"/>
      <c r="C36" s="36"/>
      <c r="D36" s="36"/>
    </row>
    <row r="37" spans="1:4" ht="12.75">
      <c r="A37" s="36"/>
      <c r="B37" s="36"/>
      <c r="C37" s="36"/>
      <c r="D37" s="36"/>
    </row>
    <row r="38" spans="1:4" ht="12.75">
      <c r="A38" s="36"/>
      <c r="B38" s="36"/>
      <c r="C38" s="36"/>
      <c r="D38" s="36"/>
    </row>
    <row r="39" spans="1:4" ht="12.75">
      <c r="A39" s="36"/>
      <c r="B39" s="36"/>
      <c r="C39" s="36"/>
      <c r="D39" s="36"/>
    </row>
    <row r="40" spans="1:4" ht="12.75">
      <c r="A40" s="36"/>
      <c r="B40" s="36"/>
      <c r="C40" s="36"/>
      <c r="D40" s="36"/>
    </row>
    <row r="41" spans="1:4" ht="12.75">
      <c r="A41" s="36"/>
      <c r="B41" s="36"/>
      <c r="C41" s="36"/>
      <c r="D41" s="36"/>
    </row>
    <row r="42" spans="1:4" ht="12.75">
      <c r="A42" s="36"/>
      <c r="B42" s="36"/>
      <c r="C42" s="36"/>
      <c r="D42" s="36"/>
    </row>
    <row r="43" spans="1:4" ht="12.75">
      <c r="A43" s="36"/>
      <c r="B43" s="36"/>
      <c r="C43" s="36"/>
      <c r="D43" s="36"/>
    </row>
    <row r="44" spans="1:4" ht="12.75">
      <c r="A44" s="36"/>
      <c r="B44" s="36"/>
      <c r="C44" s="36"/>
      <c r="D44" s="36"/>
    </row>
    <row r="45" spans="1:4" ht="12.75">
      <c r="A45" s="36"/>
      <c r="B45" s="36"/>
      <c r="C45" s="36"/>
      <c r="D45" s="36"/>
    </row>
    <row r="46" spans="1:4" ht="12.75">
      <c r="A46" s="36"/>
      <c r="B46" s="36"/>
      <c r="C46" s="36"/>
      <c r="D46" s="36"/>
    </row>
    <row r="47" spans="1:4" ht="12.75">
      <c r="A47" s="36"/>
      <c r="B47" s="36"/>
      <c r="C47" s="36"/>
      <c r="D47" s="36"/>
    </row>
    <row r="48" spans="1:4" ht="12.75">
      <c r="A48" s="36"/>
      <c r="B48" s="36"/>
      <c r="C48" s="36"/>
      <c r="D48" s="36"/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9"/>
  <dimension ref="A1:D48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4" width="17.140625" style="35" customWidth="1"/>
    <col min="5" max="5" width="12.28125" style="35" customWidth="1"/>
    <col min="6" max="16384" width="9.140625" style="35" customWidth="1"/>
  </cols>
  <sheetData>
    <row r="1" s="33" customFormat="1" ht="15" customHeight="1">
      <c r="A1" s="32" t="str">
        <f>"Bolag: "&amp;Instruktion!B3&amp;"       Period: "&amp;PeriodY</f>
        <v>Bolag:        Period: </v>
      </c>
    </row>
    <row r="4" spans="1:3" ht="12.75">
      <c r="A4" s="34" t="str">
        <f>"BILAGA 2 - ANSVARSHAVERIER PÅ 500 KSEK OCH DÄRÖVER INTRÄFFADE UNDER "&amp;PeriodY&amp;", ERSÄTTNING ANGES I KSEK"</f>
        <v>BILAGA 2 - ANSVARSHAVERIER PÅ 500 KSEK OCH DÄRÖVER INTRÄFFADE UNDER , ERSÄTTNING ANGES I KSEK</v>
      </c>
      <c r="B4" s="34"/>
      <c r="C4" s="34"/>
    </row>
    <row r="5" spans="1:3" ht="12.75">
      <c r="A5" s="34" t="s">
        <v>1262</v>
      </c>
      <c r="B5" s="34"/>
      <c r="C5" s="34"/>
    </row>
    <row r="6" spans="1:3" ht="12.75">
      <c r="A6" s="46" t="s">
        <v>1265</v>
      </c>
      <c r="B6" s="34"/>
      <c r="C6" s="34"/>
    </row>
    <row r="8" spans="1:4" ht="12.75">
      <c r="A8" s="39" t="s">
        <v>1272</v>
      </c>
      <c r="B8" s="39" t="s">
        <v>1270</v>
      </c>
      <c r="C8" s="39" t="s">
        <v>1266</v>
      </c>
      <c r="D8" s="39" t="s">
        <v>1267</v>
      </c>
    </row>
    <row r="9" spans="1:4" ht="12.75">
      <c r="A9" s="36"/>
      <c r="B9" s="36"/>
      <c r="C9" s="36"/>
      <c r="D9" s="36"/>
    </row>
    <row r="10" spans="1:4" ht="12.75">
      <c r="A10" s="36"/>
      <c r="B10" s="36"/>
      <c r="C10" s="36"/>
      <c r="D10" s="36"/>
    </row>
    <row r="11" spans="1:4" ht="12.75">
      <c r="A11" s="36"/>
      <c r="B11" s="36"/>
      <c r="C11" s="36"/>
      <c r="D11" s="36"/>
    </row>
    <row r="12" spans="1:4" ht="12.75">
      <c r="A12" s="36"/>
      <c r="B12" s="36"/>
      <c r="C12" s="36"/>
      <c r="D12" s="36"/>
    </row>
    <row r="13" spans="1:4" ht="12.75">
      <c r="A13" s="36"/>
      <c r="B13" s="36"/>
      <c r="C13" s="36"/>
      <c r="D13" s="36"/>
    </row>
    <row r="14" spans="1:4" ht="12.75">
      <c r="A14" s="36"/>
      <c r="B14" s="36"/>
      <c r="C14" s="36"/>
      <c r="D14" s="36"/>
    </row>
    <row r="15" spans="1:4" ht="12.75">
      <c r="A15" s="36"/>
      <c r="B15" s="36"/>
      <c r="C15" s="36"/>
      <c r="D15" s="36"/>
    </row>
    <row r="16" spans="1:4" ht="12.75">
      <c r="A16" s="36"/>
      <c r="B16" s="36"/>
      <c r="C16" s="36"/>
      <c r="D16" s="36"/>
    </row>
    <row r="17" spans="1:4" ht="12.75">
      <c r="A17" s="36"/>
      <c r="B17" s="36"/>
      <c r="C17" s="36"/>
      <c r="D17" s="36"/>
    </row>
    <row r="18" spans="1:4" ht="12.75">
      <c r="A18" s="36"/>
      <c r="B18" s="36"/>
      <c r="C18" s="36"/>
      <c r="D18" s="36"/>
    </row>
    <row r="19" spans="1:4" ht="12.75">
      <c r="A19" s="36"/>
      <c r="B19" s="36"/>
      <c r="C19" s="36"/>
      <c r="D19" s="36"/>
    </row>
    <row r="20" spans="1:4" ht="12.75">
      <c r="A20" s="36"/>
      <c r="B20" s="36"/>
      <c r="C20" s="36"/>
      <c r="D20" s="36"/>
    </row>
    <row r="21" spans="1:4" ht="12.75">
      <c r="A21" s="36"/>
      <c r="B21" s="36"/>
      <c r="C21" s="36"/>
      <c r="D21" s="36"/>
    </row>
    <row r="22" spans="1:4" ht="12.75">
      <c r="A22" s="36"/>
      <c r="B22" s="36"/>
      <c r="C22" s="36"/>
      <c r="D22" s="36"/>
    </row>
    <row r="23" spans="1:4" ht="12.75">
      <c r="A23" s="36"/>
      <c r="B23" s="36"/>
      <c r="C23" s="36"/>
      <c r="D23" s="36"/>
    </row>
    <row r="24" spans="1:4" ht="12.75">
      <c r="A24" s="36"/>
      <c r="B24" s="36"/>
      <c r="C24" s="36"/>
      <c r="D24" s="36"/>
    </row>
    <row r="25" spans="1:4" ht="12.75">
      <c r="A25" s="36"/>
      <c r="B25" s="36"/>
      <c r="C25" s="36"/>
      <c r="D25" s="36"/>
    </row>
    <row r="26" spans="1:4" ht="12.75">
      <c r="A26" s="36"/>
      <c r="B26" s="36"/>
      <c r="C26" s="36"/>
      <c r="D26" s="36"/>
    </row>
    <row r="27" spans="1:4" ht="12.75">
      <c r="A27" s="36"/>
      <c r="B27" s="36"/>
      <c r="C27" s="36"/>
      <c r="D27" s="36"/>
    </row>
    <row r="28" spans="1:4" ht="12.75">
      <c r="A28" s="36"/>
      <c r="B28" s="36"/>
      <c r="C28" s="36"/>
      <c r="D28" s="36"/>
    </row>
    <row r="29" spans="1:4" ht="12.75">
      <c r="A29" s="36"/>
      <c r="B29" s="36"/>
      <c r="C29" s="36"/>
      <c r="D29" s="36"/>
    </row>
    <row r="30" spans="1:4" ht="12.75">
      <c r="A30" s="36"/>
      <c r="B30" s="36"/>
      <c r="C30" s="36"/>
      <c r="D30" s="36"/>
    </row>
    <row r="31" spans="1:4" ht="12.75">
      <c r="A31" s="36"/>
      <c r="B31" s="36"/>
      <c r="C31" s="36"/>
      <c r="D31" s="36"/>
    </row>
    <row r="32" spans="1:4" ht="12.75">
      <c r="A32" s="36"/>
      <c r="B32" s="36"/>
      <c r="C32" s="36"/>
      <c r="D32" s="36"/>
    </row>
    <row r="33" spans="1:4" ht="12.75">
      <c r="A33" s="36"/>
      <c r="B33" s="36"/>
      <c r="C33" s="36"/>
      <c r="D33" s="36"/>
    </row>
    <row r="34" spans="1:4" ht="12.75">
      <c r="A34" s="36"/>
      <c r="B34" s="36"/>
      <c r="C34" s="36"/>
      <c r="D34" s="36"/>
    </row>
    <row r="35" spans="1:4" ht="12.75">
      <c r="A35" s="36"/>
      <c r="B35" s="36"/>
      <c r="C35" s="36"/>
      <c r="D35" s="36"/>
    </row>
    <row r="36" spans="1:4" ht="12.75">
      <c r="A36" s="36"/>
      <c r="B36" s="36"/>
      <c r="C36" s="36"/>
      <c r="D36" s="36"/>
    </row>
    <row r="37" spans="1:4" ht="12.75">
      <c r="A37" s="36"/>
      <c r="B37" s="36"/>
      <c r="C37" s="36"/>
      <c r="D37" s="36"/>
    </row>
    <row r="38" spans="1:4" ht="12.75">
      <c r="A38" s="36"/>
      <c r="B38" s="36"/>
      <c r="C38" s="36"/>
      <c r="D38" s="36"/>
    </row>
    <row r="39" spans="1:4" ht="12.75">
      <c r="A39" s="36"/>
      <c r="B39" s="36"/>
      <c r="C39" s="36"/>
      <c r="D39" s="36"/>
    </row>
    <row r="40" spans="1:4" ht="12.75">
      <c r="A40" s="36"/>
      <c r="B40" s="36"/>
      <c r="C40" s="36"/>
      <c r="D40" s="36"/>
    </row>
    <row r="41" spans="1:4" ht="12.75">
      <c r="A41" s="36"/>
      <c r="B41" s="36"/>
      <c r="C41" s="36"/>
      <c r="D41" s="36"/>
    </row>
    <row r="42" spans="1:4" ht="12.75">
      <c r="A42" s="36"/>
      <c r="B42" s="36"/>
      <c r="C42" s="36"/>
      <c r="D42" s="36"/>
    </row>
    <row r="43" spans="1:4" ht="12.75">
      <c r="A43" s="36"/>
      <c r="B43" s="36"/>
      <c r="C43" s="36"/>
      <c r="D43" s="36"/>
    </row>
    <row r="44" spans="1:4" ht="12.75">
      <c r="A44" s="36"/>
      <c r="B44" s="36"/>
      <c r="C44" s="36"/>
      <c r="D44" s="36"/>
    </row>
    <row r="45" spans="1:4" ht="12.75">
      <c r="A45" s="36"/>
      <c r="B45" s="36"/>
      <c r="C45" s="36"/>
      <c r="D45" s="36"/>
    </row>
    <row r="46" spans="1:4" ht="12.75">
      <c r="A46" s="36"/>
      <c r="B46" s="36"/>
      <c r="C46" s="36"/>
      <c r="D46" s="36"/>
    </row>
    <row r="47" spans="1:4" ht="12.75">
      <c r="A47" s="36"/>
      <c r="B47" s="36"/>
      <c r="C47" s="36"/>
      <c r="D47" s="36"/>
    </row>
    <row r="48" spans="1:4" ht="12.75">
      <c r="A48" s="36"/>
      <c r="B48" s="36"/>
      <c r="C48" s="36"/>
      <c r="D48" s="36"/>
    </row>
  </sheetData>
  <sheetProtection sheet="1" objects="1" scenarios="1"/>
  <dataValidations count="1">
    <dataValidation type="whole" allowBlank="1" showInputMessage="1" showErrorMessage="1" error="Endast heltal är tillåtna." sqref="N1:IV1">
      <formula1>0</formula1>
      <formula2>1000000000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1:F7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6" width="17.140625" style="35" customWidth="1"/>
    <col min="7" max="7" width="12.28125" style="35" customWidth="1"/>
    <col min="8" max="16384" width="9.140625" style="35" customWidth="1"/>
  </cols>
  <sheetData>
    <row r="1" s="33" customFormat="1" ht="15" customHeight="1">
      <c r="A1" s="32" t="str">
        <f>"Bolag: "&amp;Instruktion!B3&amp;"       Period: "&amp;PeriodY</f>
        <v>Bolag:        Period: </v>
      </c>
    </row>
    <row r="4" spans="1:3" ht="12.75">
      <c r="A4" s="34" t="str">
        <f>"BILAGA 3 - ALLMÄN KOMMENTAR TILL "&amp;PeriodY&amp;" ÅRS AFFÄR"</f>
        <v>BILAGA 3 - ALLMÄN KOMMENTAR TILL  ÅRS AFFÄR</v>
      </c>
      <c r="B4" s="34"/>
      <c r="C4" s="34"/>
    </row>
    <row r="6" ht="12.75">
      <c r="A6" s="35" t="s">
        <v>1182</v>
      </c>
    </row>
    <row r="7" spans="1:6" ht="315.75" customHeight="1">
      <c r="A7" s="58"/>
      <c r="B7" s="59"/>
      <c r="C7" s="59"/>
      <c r="D7" s="59"/>
      <c r="E7" s="59"/>
      <c r="F7" s="60"/>
    </row>
  </sheetData>
  <sheetProtection sheet="1" objects="1" scenarios="1"/>
  <mergeCells count="1">
    <mergeCell ref="A7:F7"/>
  </mergeCells>
  <dataValidations count="1">
    <dataValidation type="whole" allowBlank="1" showInputMessage="1" showErrorMessage="1" error="Endast heltal är tillåtna." sqref="P1:IV1">
      <formula1>0</formula1>
      <formula2>1000000000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A1:M36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0.28125" style="4" customWidth="1"/>
    <col min="2" max="2" width="11.57421875" style="4" customWidth="1"/>
    <col min="3" max="3" width="3.00390625" style="4" customWidth="1"/>
    <col min="4" max="4" width="4.421875" style="4" customWidth="1"/>
    <col min="5" max="16384" width="9.140625" style="4" customWidth="1"/>
  </cols>
  <sheetData>
    <row r="1" spans="1:3" ht="12.75">
      <c r="A1" s="4" t="s">
        <v>5</v>
      </c>
      <c r="B1" s="23" t="s">
        <v>842</v>
      </c>
      <c r="C1" s="23"/>
    </row>
    <row r="2" spans="1:9" ht="12.75">
      <c r="A2" s="4" t="s">
        <v>6</v>
      </c>
      <c r="B2" s="5">
        <f>Instruktion!B3</f>
      </c>
      <c r="C2" s="5"/>
      <c r="D2" s="6"/>
      <c r="E2" s="7"/>
      <c r="F2" s="7"/>
      <c r="G2" s="7"/>
      <c r="H2" s="7"/>
      <c r="I2" s="8"/>
    </row>
    <row r="3" spans="1:9" ht="12.75">
      <c r="A3" s="4" t="s">
        <v>7</v>
      </c>
      <c r="B3" s="5">
        <f>Instruktion!B4</f>
      </c>
      <c r="C3" s="5" t="s">
        <v>29</v>
      </c>
      <c r="D3" s="9"/>
      <c r="E3" s="10" t="s">
        <v>8</v>
      </c>
      <c r="F3" s="10"/>
      <c r="G3" s="10"/>
      <c r="H3" s="10"/>
      <c r="I3" s="11"/>
    </row>
    <row r="4" spans="1:11" ht="12.75">
      <c r="A4" s="4" t="s">
        <v>9</v>
      </c>
      <c r="B4" s="5">
        <f>Instruktion!B5</f>
      </c>
      <c r="C4" s="5" t="s">
        <v>29</v>
      </c>
      <c r="D4" s="9"/>
      <c r="E4" s="10" t="s">
        <v>20</v>
      </c>
      <c r="F4" s="10"/>
      <c r="G4" s="10"/>
      <c r="H4" s="10"/>
      <c r="I4" s="11"/>
      <c r="K4" s="4" t="s">
        <v>50</v>
      </c>
    </row>
    <row r="5" spans="1:11" ht="12.75">
      <c r="A5" s="4" t="s">
        <v>10</v>
      </c>
      <c r="B5" s="5">
        <f>Instruktion!B7</f>
        <v>0</v>
      </c>
      <c r="C5" s="5"/>
      <c r="D5" s="9"/>
      <c r="E5" s="10" t="s">
        <v>22</v>
      </c>
      <c r="F5" s="10"/>
      <c r="G5" s="10"/>
      <c r="H5" s="10"/>
      <c r="I5" s="11"/>
      <c r="K5" s="12" t="s">
        <v>52</v>
      </c>
    </row>
    <row r="6" spans="1:11" ht="12.75">
      <c r="A6" s="4" t="s">
        <v>11</v>
      </c>
      <c r="B6" s="5">
        <f>Instruktion!B9</f>
      </c>
      <c r="C6" s="5"/>
      <c r="D6" s="9"/>
      <c r="E6" s="10" t="s">
        <v>21</v>
      </c>
      <c r="F6" s="10"/>
      <c r="G6" s="10"/>
      <c r="H6" s="10"/>
      <c r="I6" s="11"/>
      <c r="K6" s="12" t="s">
        <v>51</v>
      </c>
    </row>
    <row r="7" spans="1:9" ht="12.75">
      <c r="A7" s="4" t="s">
        <v>12</v>
      </c>
      <c r="B7" s="5">
        <f>Instruktion!B10</f>
      </c>
      <c r="C7" s="5"/>
      <c r="D7" s="9"/>
      <c r="E7" s="10" t="s">
        <v>17</v>
      </c>
      <c r="F7" s="10"/>
      <c r="G7" s="10"/>
      <c r="H7" s="10"/>
      <c r="I7" s="11"/>
    </row>
    <row r="8" spans="1:9" ht="12.75">
      <c r="A8" s="4" t="s">
        <v>845</v>
      </c>
      <c r="B8" s="12">
        <f>'Sid 1'!$C$9</f>
        <v>0</v>
      </c>
      <c r="C8" s="5" t="s">
        <v>14</v>
      </c>
      <c r="D8" s="9"/>
      <c r="E8" s="10" t="s">
        <v>19</v>
      </c>
      <c r="F8" s="10"/>
      <c r="G8" s="10"/>
      <c r="H8" s="10"/>
      <c r="I8" s="11"/>
    </row>
    <row r="9" spans="1:13" ht="12.75">
      <c r="A9" s="4" t="s">
        <v>846</v>
      </c>
      <c r="B9" s="12">
        <f>'Sid 1'!$C$14</f>
        <v>0</v>
      </c>
      <c r="C9" s="12"/>
      <c r="D9" s="9"/>
      <c r="F9" s="10"/>
      <c r="G9" s="10"/>
      <c r="H9" s="10"/>
      <c r="I9" s="11"/>
      <c r="K9" s="4" t="s">
        <v>1184</v>
      </c>
      <c r="L9" s="41">
        <v>0</v>
      </c>
      <c r="M9" s="4" t="s">
        <v>1185</v>
      </c>
    </row>
    <row r="10" spans="1:9" ht="12.75">
      <c r="A10" s="4" t="s">
        <v>847</v>
      </c>
      <c r="B10" s="12">
        <f>'Sid 1'!$C$11</f>
        <v>0</v>
      </c>
      <c r="C10" s="12"/>
      <c r="D10" s="9"/>
      <c r="E10" s="13" t="s">
        <v>13</v>
      </c>
      <c r="F10" s="13"/>
      <c r="G10" s="13"/>
      <c r="H10" s="13"/>
      <c r="I10" s="11"/>
    </row>
    <row r="11" spans="1:9" ht="12.75">
      <c r="A11" s="4" t="s">
        <v>848</v>
      </c>
      <c r="B11" s="12">
        <f>'Sid 1'!$C$16</f>
        <v>0</v>
      </c>
      <c r="C11" s="12"/>
      <c r="D11" s="9"/>
      <c r="E11" s="14"/>
      <c r="F11" s="15"/>
      <c r="G11" s="15"/>
      <c r="H11" s="16"/>
      <c r="I11" s="11"/>
    </row>
    <row r="12" spans="1:9" ht="12.75">
      <c r="A12" s="4" t="s">
        <v>849</v>
      </c>
      <c r="B12" s="12">
        <f>'Sid 1'!$B$28</f>
        <v>0</v>
      </c>
      <c r="C12" s="12"/>
      <c r="D12" s="9"/>
      <c r="E12" s="17"/>
      <c r="F12" s="13"/>
      <c r="G12" s="13"/>
      <c r="H12" s="18"/>
      <c r="I12" s="11"/>
    </row>
    <row r="13" spans="1:9" ht="12.75">
      <c r="A13" s="4" t="s">
        <v>850</v>
      </c>
      <c r="B13" s="12">
        <f>'Sid 1'!$C$28</f>
        <v>0</v>
      </c>
      <c r="D13" s="9"/>
      <c r="E13" s="19"/>
      <c r="F13" s="20"/>
      <c r="G13" s="20"/>
      <c r="H13" s="21"/>
      <c r="I13" s="11"/>
    </row>
    <row r="14" spans="1:3" ht="12.75">
      <c r="A14" s="4" t="s">
        <v>851</v>
      </c>
      <c r="B14" s="12">
        <f>'Sid 1'!$D$28</f>
        <v>0</v>
      </c>
      <c r="C14" s="12"/>
    </row>
    <row r="15" spans="1:6" ht="12.75">
      <c r="A15" s="4" t="s">
        <v>852</v>
      </c>
      <c r="B15" s="12">
        <f>'Sid 1'!$B$29</f>
        <v>0</v>
      </c>
      <c r="C15" s="12"/>
      <c r="E15" s="30" t="s">
        <v>18</v>
      </c>
      <c r="F15" s="29">
        <v>0</v>
      </c>
    </row>
    <row r="16" spans="1:3" ht="12.75">
      <c r="A16" s="4" t="s">
        <v>853</v>
      </c>
      <c r="B16" s="12">
        <f>'Sid 1'!$C$29</f>
        <v>0</v>
      </c>
      <c r="C16" s="12"/>
    </row>
    <row r="17" spans="1:3" ht="12.75">
      <c r="A17" s="4" t="s">
        <v>854</v>
      </c>
      <c r="B17" s="12">
        <f>'Sid 1'!$D$29</f>
        <v>0</v>
      </c>
      <c r="C17" s="12"/>
    </row>
    <row r="18" spans="1:3" ht="12.75">
      <c r="A18" s="4" t="s">
        <v>855</v>
      </c>
      <c r="B18" s="12">
        <f>'Sid 1'!$B$37</f>
        <v>0</v>
      </c>
      <c r="C18" s="12"/>
    </row>
    <row r="19" spans="1:2" ht="12.75">
      <c r="A19" s="4" t="s">
        <v>856</v>
      </c>
      <c r="B19" s="12">
        <f>'Sid 1'!$C$37</f>
        <v>0</v>
      </c>
    </row>
    <row r="20" spans="1:2" ht="12.75">
      <c r="A20" s="4" t="s">
        <v>857</v>
      </c>
      <c r="B20" s="12">
        <f>'Sid 1'!$D$37</f>
        <v>0</v>
      </c>
    </row>
    <row r="21" spans="1:2" ht="12.75">
      <c r="A21" s="4" t="s">
        <v>858</v>
      </c>
      <c r="B21" s="12">
        <f>'Sid 1'!$B$38</f>
        <v>0</v>
      </c>
    </row>
    <row r="22" spans="1:2" ht="12.75">
      <c r="A22" s="4" t="s">
        <v>859</v>
      </c>
      <c r="B22" s="12">
        <f>'Sid 1'!$C$38</f>
        <v>0</v>
      </c>
    </row>
    <row r="23" spans="1:2" ht="12.75">
      <c r="A23" s="4" t="s">
        <v>860</v>
      </c>
      <c r="B23" s="12">
        <f>'Sid 1'!$D$38</f>
        <v>0</v>
      </c>
    </row>
    <row r="24" spans="1:2" ht="12.75">
      <c r="A24" s="4" t="s">
        <v>861</v>
      </c>
      <c r="B24" s="12">
        <f>'Bilaga 1'!$A$9</f>
        <v>0</v>
      </c>
    </row>
    <row r="25" spans="1:2" ht="12.75">
      <c r="A25" s="4" t="s">
        <v>862</v>
      </c>
      <c r="B25" s="12">
        <f>'Bilaga 1'!$B$9</f>
        <v>0</v>
      </c>
    </row>
    <row r="26" spans="1:3" ht="12.75">
      <c r="A26" s="4" t="s">
        <v>863</v>
      </c>
      <c r="B26" s="12">
        <f>'Bilaga 1'!$C$9</f>
        <v>0</v>
      </c>
      <c r="C26" s="12"/>
    </row>
    <row r="27" spans="1:3" ht="12.75">
      <c r="A27" s="4" t="s">
        <v>864</v>
      </c>
      <c r="B27" s="12">
        <f>'Bilaga 1'!$D$9</f>
        <v>0</v>
      </c>
      <c r="C27" s="12"/>
    </row>
    <row r="28" spans="1:3" ht="12.75">
      <c r="A28" s="4" t="s">
        <v>865</v>
      </c>
      <c r="B28" s="12">
        <f>'Bilaga 1'!$A$10</f>
        <v>0</v>
      </c>
      <c r="C28" s="12"/>
    </row>
    <row r="29" spans="1:3" ht="12.75">
      <c r="A29" s="4" t="s">
        <v>866</v>
      </c>
      <c r="B29" s="12">
        <f>'Bilaga 1'!$B$10</f>
        <v>0</v>
      </c>
      <c r="C29" s="12"/>
    </row>
    <row r="30" spans="1:3" ht="12.75">
      <c r="A30" s="4" t="s">
        <v>867</v>
      </c>
      <c r="B30" s="12">
        <f>'Bilaga 1'!$C$10</f>
        <v>0</v>
      </c>
      <c r="C30" s="12"/>
    </row>
    <row r="31" spans="1:3" ht="12.75">
      <c r="A31" s="4" t="s">
        <v>868</v>
      </c>
      <c r="B31" s="12">
        <f>'Bilaga 1'!$D$10</f>
        <v>0</v>
      </c>
      <c r="C31" s="12"/>
    </row>
    <row r="32" spans="1:3" ht="12.75">
      <c r="A32" s="4" t="s">
        <v>869</v>
      </c>
      <c r="B32" s="12">
        <f>'Bilaga 1'!$A$11</f>
        <v>0</v>
      </c>
      <c r="C32" s="12"/>
    </row>
    <row r="33" spans="1:3" ht="12.75">
      <c r="A33" s="4" t="s">
        <v>870</v>
      </c>
      <c r="B33" s="12">
        <f>'Bilaga 1'!$B$11</f>
        <v>0</v>
      </c>
      <c r="C33" s="12"/>
    </row>
    <row r="34" spans="1:3" ht="12.75">
      <c r="A34" s="4" t="s">
        <v>871</v>
      </c>
      <c r="B34" s="12">
        <f>'Bilaga 1'!$C$11</f>
        <v>0</v>
      </c>
      <c r="C34" s="12"/>
    </row>
    <row r="35" spans="1:3" ht="12.75">
      <c r="A35" s="4" t="s">
        <v>872</v>
      </c>
      <c r="B35" s="12">
        <f>'Bilaga 1'!$D$11</f>
        <v>0</v>
      </c>
      <c r="C35" s="12"/>
    </row>
    <row r="36" spans="1:3" ht="12.75">
      <c r="A36" s="4" t="s">
        <v>873</v>
      </c>
      <c r="B36" s="12">
        <f>'Bilaga 1'!$A$12</f>
        <v>0</v>
      </c>
      <c r="C36" s="12"/>
    </row>
    <row r="37" spans="1:3" ht="12.75">
      <c r="A37" s="4" t="s">
        <v>874</v>
      </c>
      <c r="B37" s="12">
        <f>'Bilaga 1'!$B$12</f>
        <v>0</v>
      </c>
      <c r="C37" s="12"/>
    </row>
    <row r="38" spans="1:3" ht="12.75">
      <c r="A38" s="4" t="s">
        <v>875</v>
      </c>
      <c r="B38" s="12">
        <f>'Bilaga 1'!$C$12</f>
        <v>0</v>
      </c>
      <c r="C38" s="12"/>
    </row>
    <row r="39" spans="1:3" ht="12.75">
      <c r="A39" s="4" t="s">
        <v>876</v>
      </c>
      <c r="B39" s="12">
        <f>'Bilaga 1'!$D$12</f>
        <v>0</v>
      </c>
      <c r="C39" s="12"/>
    </row>
    <row r="40" spans="1:3" ht="12.75">
      <c r="A40" s="4" t="s">
        <v>877</v>
      </c>
      <c r="B40" s="12">
        <f>'Bilaga 1'!$A$13</f>
        <v>0</v>
      </c>
      <c r="C40" s="12"/>
    </row>
    <row r="41" spans="1:3" ht="12.75">
      <c r="A41" s="4" t="s">
        <v>878</v>
      </c>
      <c r="B41" s="12">
        <f>'Bilaga 1'!$B$13</f>
        <v>0</v>
      </c>
      <c r="C41" s="12"/>
    </row>
    <row r="42" spans="1:3" ht="12.75">
      <c r="A42" s="4" t="s">
        <v>879</v>
      </c>
      <c r="B42" s="12">
        <f>'Bilaga 1'!$C$13</f>
        <v>0</v>
      </c>
      <c r="C42" s="12"/>
    </row>
    <row r="43" spans="1:3" ht="12.75">
      <c r="A43" s="4" t="s">
        <v>880</v>
      </c>
      <c r="B43" s="12">
        <f>'Bilaga 1'!$D$13</f>
        <v>0</v>
      </c>
      <c r="C43" s="12"/>
    </row>
    <row r="44" spans="1:3" ht="12.75">
      <c r="A44" s="4" t="s">
        <v>881</v>
      </c>
      <c r="B44" s="12">
        <f>'Bilaga 1'!$A$14</f>
        <v>0</v>
      </c>
      <c r="C44" s="12"/>
    </row>
    <row r="45" spans="1:3" ht="12.75">
      <c r="A45" s="4" t="s">
        <v>882</v>
      </c>
      <c r="B45" s="12">
        <f>'Bilaga 1'!$B$14</f>
        <v>0</v>
      </c>
      <c r="C45" s="12"/>
    </row>
    <row r="46" spans="1:3" ht="12.75">
      <c r="A46" s="4" t="s">
        <v>883</v>
      </c>
      <c r="B46" s="12">
        <f>'Bilaga 1'!$C$14</f>
        <v>0</v>
      </c>
      <c r="C46" s="12"/>
    </row>
    <row r="47" spans="1:3" ht="12.75">
      <c r="A47" s="4" t="s">
        <v>884</v>
      </c>
      <c r="B47" s="12">
        <f>'Bilaga 1'!$D$14</f>
        <v>0</v>
      </c>
      <c r="C47" s="12"/>
    </row>
    <row r="48" spans="1:3" ht="12.75">
      <c r="A48" s="4" t="s">
        <v>885</v>
      </c>
      <c r="B48" s="12">
        <f>'Bilaga 1'!$A$15</f>
        <v>0</v>
      </c>
      <c r="C48" s="12"/>
    </row>
    <row r="49" spans="1:3" ht="12.75">
      <c r="A49" s="4" t="s">
        <v>886</v>
      </c>
      <c r="B49" s="12">
        <f>'Bilaga 1'!$B$15</f>
        <v>0</v>
      </c>
      <c r="C49" s="12"/>
    </row>
    <row r="50" spans="1:3" ht="12.75">
      <c r="A50" s="4" t="s">
        <v>887</v>
      </c>
      <c r="B50" s="12">
        <f>'Bilaga 1'!$C$15</f>
        <v>0</v>
      </c>
      <c r="C50" s="12"/>
    </row>
    <row r="51" spans="1:3" ht="12.75">
      <c r="A51" s="4" t="s">
        <v>888</v>
      </c>
      <c r="B51" s="4">
        <f>'Bilaga 1'!$D$15</f>
        <v>0</v>
      </c>
      <c r="C51" s="12"/>
    </row>
    <row r="52" spans="1:3" ht="12.75">
      <c r="A52" s="4" t="s">
        <v>889</v>
      </c>
      <c r="B52" s="4">
        <f>'Bilaga 1'!$A$16</f>
        <v>0</v>
      </c>
      <c r="C52" s="12"/>
    </row>
    <row r="53" spans="1:3" ht="12.75">
      <c r="A53" s="4" t="s">
        <v>890</v>
      </c>
      <c r="B53" s="4">
        <f>'Bilaga 1'!$B$16</f>
        <v>0</v>
      </c>
      <c r="C53" s="12"/>
    </row>
    <row r="54" spans="1:3" ht="12.75">
      <c r="A54" s="4" t="s">
        <v>891</v>
      </c>
      <c r="B54" s="4">
        <f>'Bilaga 1'!$C$16</f>
        <v>0</v>
      </c>
      <c r="C54" s="12"/>
    </row>
    <row r="55" spans="1:3" ht="12.75">
      <c r="A55" s="4" t="s">
        <v>892</v>
      </c>
      <c r="B55" s="4">
        <f>'Bilaga 1'!$D$16</f>
        <v>0</v>
      </c>
      <c r="C55" s="12"/>
    </row>
    <row r="56" spans="1:2" ht="12.75">
      <c r="A56" s="4" t="s">
        <v>893</v>
      </c>
      <c r="B56" s="4">
        <f>'Bilaga 1'!$A$17</f>
        <v>0</v>
      </c>
    </row>
    <row r="57" spans="1:2" ht="12.75">
      <c r="A57" s="4" t="s">
        <v>894</v>
      </c>
      <c r="B57" s="4">
        <f>'Bilaga 1'!$B$17</f>
        <v>0</v>
      </c>
    </row>
    <row r="58" spans="1:2" ht="12.75">
      <c r="A58" s="4" t="s">
        <v>895</v>
      </c>
      <c r="B58" s="4">
        <f>'Bilaga 1'!$C$17</f>
        <v>0</v>
      </c>
    </row>
    <row r="59" spans="1:2" ht="12.75">
      <c r="A59" s="4" t="s">
        <v>896</v>
      </c>
      <c r="B59" s="4">
        <f>'Bilaga 1'!$D$17</f>
        <v>0</v>
      </c>
    </row>
    <row r="60" spans="1:2" ht="12.75">
      <c r="A60" s="4" t="s">
        <v>897</v>
      </c>
      <c r="B60" s="4">
        <f>'Bilaga 1'!$A$18</f>
        <v>0</v>
      </c>
    </row>
    <row r="61" spans="1:2" ht="12.75">
      <c r="A61" s="4" t="s">
        <v>898</v>
      </c>
      <c r="B61" s="4">
        <f>'Bilaga 1'!$B$18</f>
        <v>0</v>
      </c>
    </row>
    <row r="62" spans="1:2" ht="12.75">
      <c r="A62" s="4" t="s">
        <v>899</v>
      </c>
      <c r="B62" s="4">
        <f>'Bilaga 1'!$C$18</f>
        <v>0</v>
      </c>
    </row>
    <row r="63" spans="1:2" ht="12.75">
      <c r="A63" s="4" t="s">
        <v>900</v>
      </c>
      <c r="B63" s="4">
        <f>'Bilaga 1'!$D$18</f>
        <v>0</v>
      </c>
    </row>
    <row r="64" spans="1:2" ht="12.75">
      <c r="A64" s="4" t="s">
        <v>901</v>
      </c>
      <c r="B64" s="4">
        <f>'Bilaga 1'!$A$19</f>
        <v>0</v>
      </c>
    </row>
    <row r="65" spans="1:2" ht="12.75">
      <c r="A65" s="4" t="s">
        <v>902</v>
      </c>
      <c r="B65" s="4">
        <f>'Bilaga 1'!$B$19</f>
        <v>0</v>
      </c>
    </row>
    <row r="66" spans="1:2" ht="12.75">
      <c r="A66" s="4" t="s">
        <v>903</v>
      </c>
      <c r="B66" s="4">
        <f>'Bilaga 1'!$C$19</f>
        <v>0</v>
      </c>
    </row>
    <row r="67" spans="1:2" ht="12.75">
      <c r="A67" s="4" t="s">
        <v>904</v>
      </c>
      <c r="B67" s="4">
        <f>'Bilaga 1'!$D$19</f>
        <v>0</v>
      </c>
    </row>
    <row r="68" spans="1:2" ht="12.75">
      <c r="A68" s="4" t="s">
        <v>905</v>
      </c>
      <c r="B68" s="4">
        <f>'Bilaga 1'!$A$20</f>
        <v>0</v>
      </c>
    </row>
    <row r="69" spans="1:2" ht="12.75">
      <c r="A69" s="4" t="s">
        <v>906</v>
      </c>
      <c r="B69" s="4">
        <f>'Bilaga 1'!$B$20</f>
        <v>0</v>
      </c>
    </row>
    <row r="70" spans="1:2" ht="12.75">
      <c r="A70" s="4" t="s">
        <v>907</v>
      </c>
      <c r="B70" s="4">
        <f>'Bilaga 1'!$C$20</f>
        <v>0</v>
      </c>
    </row>
    <row r="71" spans="1:2" ht="12.75">
      <c r="A71" s="4" t="s">
        <v>908</v>
      </c>
      <c r="B71" s="4">
        <f>'Bilaga 1'!$D$20</f>
        <v>0</v>
      </c>
    </row>
    <row r="72" spans="1:2" ht="12.75">
      <c r="A72" s="4" t="s">
        <v>909</v>
      </c>
      <c r="B72" s="4">
        <f>'Bilaga 1'!$A$21</f>
        <v>0</v>
      </c>
    </row>
    <row r="73" spans="1:2" ht="12.75">
      <c r="A73" s="4" t="s">
        <v>910</v>
      </c>
      <c r="B73" s="4">
        <f>'Bilaga 1'!$B$21</f>
        <v>0</v>
      </c>
    </row>
    <row r="74" spans="1:2" ht="12.75">
      <c r="A74" s="4" t="s">
        <v>911</v>
      </c>
      <c r="B74" s="4">
        <f>'Bilaga 1'!$C$21</f>
        <v>0</v>
      </c>
    </row>
    <row r="75" spans="1:2" ht="12.75">
      <c r="A75" s="4" t="s">
        <v>912</v>
      </c>
      <c r="B75" s="4">
        <f>'Bilaga 1'!$D$21</f>
        <v>0</v>
      </c>
    </row>
    <row r="76" spans="1:2" ht="12.75">
      <c r="A76" s="4" t="s">
        <v>913</v>
      </c>
      <c r="B76" s="4">
        <f>'Bilaga 1'!$A$22</f>
        <v>0</v>
      </c>
    </row>
    <row r="77" spans="1:2" ht="12.75">
      <c r="A77" s="4" t="s">
        <v>914</v>
      </c>
      <c r="B77" s="4">
        <f>'Bilaga 1'!$B$22</f>
        <v>0</v>
      </c>
    </row>
    <row r="78" spans="1:2" ht="12.75">
      <c r="A78" s="4" t="s">
        <v>915</v>
      </c>
      <c r="B78" s="4">
        <f>'Bilaga 1'!$C$22</f>
        <v>0</v>
      </c>
    </row>
    <row r="79" spans="1:2" ht="12.75">
      <c r="A79" s="4" t="s">
        <v>916</v>
      </c>
      <c r="B79" s="4">
        <f>'Bilaga 1'!$D$22</f>
        <v>0</v>
      </c>
    </row>
    <row r="80" spans="1:2" ht="12.75">
      <c r="A80" s="4" t="s">
        <v>917</v>
      </c>
      <c r="B80" s="4">
        <f>'Bilaga 1'!$A$23</f>
        <v>0</v>
      </c>
    </row>
    <row r="81" spans="1:2" ht="12.75">
      <c r="A81" s="4" t="s">
        <v>918</v>
      </c>
      <c r="B81" s="4">
        <f>'Bilaga 1'!$B$23</f>
        <v>0</v>
      </c>
    </row>
    <row r="82" spans="1:2" ht="12.75">
      <c r="A82" s="4" t="s">
        <v>919</v>
      </c>
      <c r="B82" s="4">
        <f>'Bilaga 1'!$C$23</f>
        <v>0</v>
      </c>
    </row>
    <row r="83" spans="1:2" ht="12.75">
      <c r="A83" s="4" t="s">
        <v>920</v>
      </c>
      <c r="B83" s="4">
        <f>'Bilaga 1'!$D$23</f>
        <v>0</v>
      </c>
    </row>
    <row r="84" spans="1:2" ht="12.75">
      <c r="A84" s="4" t="s">
        <v>921</v>
      </c>
      <c r="B84" s="4">
        <f>'Bilaga 1'!$A$24</f>
        <v>0</v>
      </c>
    </row>
    <row r="85" spans="1:2" ht="12.75">
      <c r="A85" s="4" t="s">
        <v>922</v>
      </c>
      <c r="B85" s="4">
        <f>'Bilaga 1'!$B$24</f>
        <v>0</v>
      </c>
    </row>
    <row r="86" spans="1:2" ht="12.75">
      <c r="A86" s="4" t="s">
        <v>923</v>
      </c>
      <c r="B86" s="4">
        <f>'Bilaga 1'!$C$24</f>
        <v>0</v>
      </c>
    </row>
    <row r="87" spans="1:2" ht="12.75">
      <c r="A87" s="4" t="s">
        <v>924</v>
      </c>
      <c r="B87" s="4">
        <f>'Bilaga 1'!$D$24</f>
        <v>0</v>
      </c>
    </row>
    <row r="88" spans="1:2" ht="12.75">
      <c r="A88" s="4" t="s">
        <v>925</v>
      </c>
      <c r="B88" s="4">
        <f>'Bilaga 1'!$A$25</f>
        <v>0</v>
      </c>
    </row>
    <row r="89" spans="1:2" ht="12.75">
      <c r="A89" s="4" t="s">
        <v>926</v>
      </c>
      <c r="B89" s="4">
        <f>'Bilaga 1'!$B$25</f>
        <v>0</v>
      </c>
    </row>
    <row r="90" spans="1:2" ht="12.75">
      <c r="A90" s="4" t="s">
        <v>927</v>
      </c>
      <c r="B90" s="4">
        <f>'Bilaga 1'!$C$25</f>
        <v>0</v>
      </c>
    </row>
    <row r="91" spans="1:2" ht="12.75">
      <c r="A91" s="4" t="s">
        <v>928</v>
      </c>
      <c r="B91" s="4">
        <f>'Bilaga 1'!$D$25</f>
        <v>0</v>
      </c>
    </row>
    <row r="92" spans="1:2" ht="12.75">
      <c r="A92" s="4" t="s">
        <v>929</v>
      </c>
      <c r="B92" s="4">
        <f>'Bilaga 1'!$A$26</f>
        <v>0</v>
      </c>
    </row>
    <row r="93" spans="1:2" ht="12.75">
      <c r="A93" s="4" t="s">
        <v>930</v>
      </c>
      <c r="B93" s="4">
        <f>'Bilaga 1'!$B$26</f>
        <v>0</v>
      </c>
    </row>
    <row r="94" spans="1:2" ht="12.75">
      <c r="A94" s="4" t="s">
        <v>931</v>
      </c>
      <c r="B94" s="4">
        <f>'Bilaga 1'!$C$26</f>
        <v>0</v>
      </c>
    </row>
    <row r="95" spans="1:2" ht="12.75">
      <c r="A95" s="4" t="s">
        <v>932</v>
      </c>
      <c r="B95" s="4">
        <f>'Bilaga 1'!$D$26</f>
        <v>0</v>
      </c>
    </row>
    <row r="96" spans="1:2" ht="12.75">
      <c r="A96" s="4" t="s">
        <v>933</v>
      </c>
      <c r="B96" s="4">
        <f>'Bilaga 1'!$A$27</f>
        <v>0</v>
      </c>
    </row>
    <row r="97" spans="1:2" ht="12.75">
      <c r="A97" s="4" t="s">
        <v>934</v>
      </c>
      <c r="B97" s="4">
        <f>'Bilaga 1'!$B$27</f>
        <v>0</v>
      </c>
    </row>
    <row r="98" spans="1:2" ht="12.75">
      <c r="A98" s="4" t="s">
        <v>935</v>
      </c>
      <c r="B98" s="4">
        <f>'Bilaga 1'!$C$27</f>
        <v>0</v>
      </c>
    </row>
    <row r="99" spans="1:2" ht="12.75">
      <c r="A99" s="4" t="s">
        <v>936</v>
      </c>
      <c r="B99" s="4">
        <f>'Bilaga 1'!$D$27</f>
        <v>0</v>
      </c>
    </row>
    <row r="100" spans="1:2" ht="12.75">
      <c r="A100" s="4" t="s">
        <v>937</v>
      </c>
      <c r="B100" s="4">
        <f>'Bilaga 1'!$A$28</f>
        <v>0</v>
      </c>
    </row>
    <row r="101" spans="1:2" ht="12.75">
      <c r="A101" s="4" t="s">
        <v>938</v>
      </c>
      <c r="B101" s="4">
        <f>'Bilaga 1'!$B$28</f>
        <v>0</v>
      </c>
    </row>
    <row r="102" spans="1:2" ht="12.75">
      <c r="A102" s="4" t="s">
        <v>939</v>
      </c>
      <c r="B102" s="4">
        <f>'Bilaga 1'!$C$28</f>
        <v>0</v>
      </c>
    </row>
    <row r="103" spans="1:2" ht="12.75">
      <c r="A103" s="4" t="s">
        <v>940</v>
      </c>
      <c r="B103" s="4">
        <f>'Bilaga 1'!$D$28</f>
        <v>0</v>
      </c>
    </row>
    <row r="104" spans="1:2" ht="12.75">
      <c r="A104" s="4" t="s">
        <v>941</v>
      </c>
      <c r="B104" s="4">
        <f>'Bilaga 1'!$A$29</f>
        <v>0</v>
      </c>
    </row>
    <row r="105" spans="1:2" ht="12.75">
      <c r="A105" s="4" t="s">
        <v>942</v>
      </c>
      <c r="B105" s="4">
        <f>'Bilaga 1'!$B$29</f>
        <v>0</v>
      </c>
    </row>
    <row r="106" spans="1:2" ht="12.75">
      <c r="A106" s="4" t="s">
        <v>943</v>
      </c>
      <c r="B106" s="4">
        <f>'Bilaga 1'!$C$29</f>
        <v>0</v>
      </c>
    </row>
    <row r="107" spans="1:2" ht="12.75">
      <c r="A107" s="4" t="s">
        <v>944</v>
      </c>
      <c r="B107" s="4">
        <f>'Bilaga 1'!$D$29</f>
        <v>0</v>
      </c>
    </row>
    <row r="108" spans="1:2" ht="12.75">
      <c r="A108" s="4" t="s">
        <v>945</v>
      </c>
      <c r="B108" s="4">
        <f>'Bilaga 1'!$A$30</f>
        <v>0</v>
      </c>
    </row>
    <row r="109" spans="1:2" ht="12.75">
      <c r="A109" s="4" t="s">
        <v>946</v>
      </c>
      <c r="B109" s="4">
        <f>'Bilaga 1'!$B$30</f>
        <v>0</v>
      </c>
    </row>
    <row r="110" spans="1:2" ht="12.75">
      <c r="A110" s="4" t="s">
        <v>947</v>
      </c>
      <c r="B110" s="4">
        <f>'Bilaga 1'!$C$30</f>
        <v>0</v>
      </c>
    </row>
    <row r="111" spans="1:2" ht="12.75">
      <c r="A111" s="4" t="s">
        <v>948</v>
      </c>
      <c r="B111" s="4">
        <f>'Bilaga 1'!$D$30</f>
        <v>0</v>
      </c>
    </row>
    <row r="112" spans="1:2" ht="12.75">
      <c r="A112" s="4" t="s">
        <v>949</v>
      </c>
      <c r="B112" s="4">
        <f>'Bilaga 1'!$A$31</f>
        <v>0</v>
      </c>
    </row>
    <row r="113" spans="1:2" ht="12.75">
      <c r="A113" s="4" t="s">
        <v>950</v>
      </c>
      <c r="B113" s="4">
        <f>'Bilaga 1'!$B$31</f>
        <v>0</v>
      </c>
    </row>
    <row r="114" spans="1:2" ht="12.75">
      <c r="A114" s="4" t="s">
        <v>951</v>
      </c>
      <c r="B114" s="4">
        <f>'Bilaga 1'!$C$31</f>
        <v>0</v>
      </c>
    </row>
    <row r="115" spans="1:2" ht="12.75">
      <c r="A115" s="4" t="s">
        <v>952</v>
      </c>
      <c r="B115" s="4">
        <f>'Bilaga 1'!$D$31</f>
        <v>0</v>
      </c>
    </row>
    <row r="116" spans="1:2" ht="12.75">
      <c r="A116" s="4" t="s">
        <v>953</v>
      </c>
      <c r="B116" s="4">
        <f>'Bilaga 1'!$A$32</f>
        <v>0</v>
      </c>
    </row>
    <row r="117" spans="1:2" ht="12.75">
      <c r="A117" s="4" t="s">
        <v>954</v>
      </c>
      <c r="B117" s="4">
        <f>'Bilaga 1'!$B$32</f>
        <v>0</v>
      </c>
    </row>
    <row r="118" spans="1:2" ht="12.75">
      <c r="A118" s="4" t="s">
        <v>955</v>
      </c>
      <c r="B118" s="4">
        <f>'Bilaga 1'!$C$32</f>
        <v>0</v>
      </c>
    </row>
    <row r="119" spans="1:2" ht="12.75">
      <c r="A119" s="4" t="s">
        <v>956</v>
      </c>
      <c r="B119" s="4">
        <f>'Bilaga 1'!$D$32</f>
        <v>0</v>
      </c>
    </row>
    <row r="120" spans="1:2" ht="12.75">
      <c r="A120" s="4" t="s">
        <v>957</v>
      </c>
      <c r="B120" s="4">
        <f>'Bilaga 1'!$A$33</f>
        <v>0</v>
      </c>
    </row>
    <row r="121" spans="1:2" ht="12.75">
      <c r="A121" s="4" t="s">
        <v>958</v>
      </c>
      <c r="B121" s="4">
        <f>'Bilaga 1'!$B$33</f>
        <v>0</v>
      </c>
    </row>
    <row r="122" spans="1:2" ht="12.75">
      <c r="A122" s="4" t="s">
        <v>959</v>
      </c>
      <c r="B122" s="4">
        <f>'Bilaga 1'!$C$33</f>
        <v>0</v>
      </c>
    </row>
    <row r="123" spans="1:2" ht="12.75">
      <c r="A123" s="4" t="s">
        <v>960</v>
      </c>
      <c r="B123" s="4">
        <f>'Bilaga 1'!$D$33</f>
        <v>0</v>
      </c>
    </row>
    <row r="124" spans="1:2" ht="12.75">
      <c r="A124" s="4" t="s">
        <v>961</v>
      </c>
      <c r="B124" s="4">
        <f>'Bilaga 1'!$A$34</f>
        <v>0</v>
      </c>
    </row>
    <row r="125" spans="1:2" ht="12.75">
      <c r="A125" s="4" t="s">
        <v>962</v>
      </c>
      <c r="B125" s="4">
        <f>'Bilaga 1'!$B$34</f>
        <v>0</v>
      </c>
    </row>
    <row r="126" spans="1:2" ht="12.75">
      <c r="A126" s="4" t="s">
        <v>963</v>
      </c>
      <c r="B126" s="4">
        <f>'Bilaga 1'!$C$34</f>
        <v>0</v>
      </c>
    </row>
    <row r="127" spans="1:2" ht="12.75">
      <c r="A127" s="4" t="s">
        <v>964</v>
      </c>
      <c r="B127" s="4">
        <f>'Bilaga 1'!$D$34</f>
        <v>0</v>
      </c>
    </row>
    <row r="128" spans="1:2" ht="12.75">
      <c r="A128" s="4" t="s">
        <v>965</v>
      </c>
      <c r="B128" s="4">
        <f>'Bilaga 1'!$A$35</f>
        <v>0</v>
      </c>
    </row>
    <row r="129" spans="1:2" ht="12.75">
      <c r="A129" s="4" t="s">
        <v>966</v>
      </c>
      <c r="B129" s="4">
        <f>'Bilaga 1'!$B$35</f>
        <v>0</v>
      </c>
    </row>
    <row r="130" spans="1:2" ht="12.75">
      <c r="A130" s="4" t="s">
        <v>967</v>
      </c>
      <c r="B130" s="4">
        <f>'Bilaga 1'!$C$35</f>
        <v>0</v>
      </c>
    </row>
    <row r="131" spans="1:2" ht="12.75">
      <c r="A131" s="4" t="s">
        <v>968</v>
      </c>
      <c r="B131" s="4">
        <f>'Bilaga 1'!$D$35</f>
        <v>0</v>
      </c>
    </row>
    <row r="132" spans="1:2" ht="12.75">
      <c r="A132" s="4" t="s">
        <v>969</v>
      </c>
      <c r="B132" s="4">
        <f>'Bilaga 1'!$A$36</f>
        <v>0</v>
      </c>
    </row>
    <row r="133" spans="1:2" ht="12.75">
      <c r="A133" s="4" t="s">
        <v>970</v>
      </c>
      <c r="B133" s="4">
        <f>'Bilaga 1'!$B$36</f>
        <v>0</v>
      </c>
    </row>
    <row r="134" spans="1:2" ht="12.75">
      <c r="A134" s="4" t="s">
        <v>971</v>
      </c>
      <c r="B134" s="4">
        <f>'Bilaga 1'!$C$36</f>
        <v>0</v>
      </c>
    </row>
    <row r="135" spans="1:2" ht="12.75">
      <c r="A135" s="4" t="s">
        <v>972</v>
      </c>
      <c r="B135" s="4">
        <f>'Bilaga 1'!$D$36</f>
        <v>0</v>
      </c>
    </row>
    <row r="136" spans="1:2" ht="12.75">
      <c r="A136" s="4" t="s">
        <v>973</v>
      </c>
      <c r="B136" s="4">
        <f>'Bilaga 1'!$A$37</f>
        <v>0</v>
      </c>
    </row>
    <row r="137" spans="1:2" ht="12.75">
      <c r="A137" s="4" t="s">
        <v>974</v>
      </c>
      <c r="B137" s="4">
        <f>'Bilaga 1'!$B$37</f>
        <v>0</v>
      </c>
    </row>
    <row r="138" spans="1:2" ht="12.75">
      <c r="A138" s="4" t="s">
        <v>975</v>
      </c>
      <c r="B138" s="4">
        <f>'Bilaga 1'!$C$37</f>
        <v>0</v>
      </c>
    </row>
    <row r="139" spans="1:2" ht="12.75">
      <c r="A139" s="4" t="s">
        <v>976</v>
      </c>
      <c r="B139" s="4">
        <f>'Bilaga 1'!$D$37</f>
        <v>0</v>
      </c>
    </row>
    <row r="140" spans="1:2" ht="12.75">
      <c r="A140" s="4" t="s">
        <v>977</v>
      </c>
      <c r="B140" s="4">
        <f>'Bilaga 1'!$A$38</f>
        <v>0</v>
      </c>
    </row>
    <row r="141" spans="1:2" ht="12.75">
      <c r="A141" s="4" t="s">
        <v>978</v>
      </c>
      <c r="B141" s="4">
        <f>'Bilaga 1'!$B$38</f>
        <v>0</v>
      </c>
    </row>
    <row r="142" spans="1:2" ht="12.75">
      <c r="A142" s="4" t="s">
        <v>979</v>
      </c>
      <c r="B142" s="4">
        <f>'Bilaga 1'!$C$38</f>
        <v>0</v>
      </c>
    </row>
    <row r="143" spans="1:2" ht="12.75">
      <c r="A143" s="4" t="s">
        <v>980</v>
      </c>
      <c r="B143" s="4">
        <f>'Bilaga 1'!$D$38</f>
        <v>0</v>
      </c>
    </row>
    <row r="144" spans="1:2" ht="12.75">
      <c r="A144" s="4" t="s">
        <v>981</v>
      </c>
      <c r="B144" s="4">
        <f>'Bilaga 1'!$A$39</f>
        <v>0</v>
      </c>
    </row>
    <row r="145" spans="1:2" ht="12.75">
      <c r="A145" s="4" t="s">
        <v>982</v>
      </c>
      <c r="B145" s="4">
        <f>'Bilaga 1'!$B$39</f>
        <v>0</v>
      </c>
    </row>
    <row r="146" spans="1:2" ht="12.75">
      <c r="A146" s="4" t="s">
        <v>983</v>
      </c>
      <c r="B146" s="4">
        <f>'Bilaga 1'!$C$39</f>
        <v>0</v>
      </c>
    </row>
    <row r="147" spans="1:2" ht="12.75">
      <c r="A147" s="4" t="s">
        <v>984</v>
      </c>
      <c r="B147" s="4">
        <f>'Bilaga 1'!$D$39</f>
        <v>0</v>
      </c>
    </row>
    <row r="148" spans="1:2" ht="12.75">
      <c r="A148" s="4" t="s">
        <v>985</v>
      </c>
      <c r="B148" s="4">
        <f>'Bilaga 1'!$A$40</f>
        <v>0</v>
      </c>
    </row>
    <row r="149" spans="1:2" ht="12.75">
      <c r="A149" s="4" t="s">
        <v>986</v>
      </c>
      <c r="B149" s="4">
        <f>'Bilaga 1'!$B$40</f>
        <v>0</v>
      </c>
    </row>
    <row r="150" spans="1:2" ht="12.75">
      <c r="A150" s="4" t="s">
        <v>987</v>
      </c>
      <c r="B150" s="4">
        <f>'Bilaga 1'!$C$40</f>
        <v>0</v>
      </c>
    </row>
    <row r="151" spans="1:2" ht="12.75">
      <c r="A151" s="4" t="s">
        <v>988</v>
      </c>
      <c r="B151" s="4">
        <f>'Bilaga 1'!$D$40</f>
        <v>0</v>
      </c>
    </row>
    <row r="152" spans="1:2" ht="12.75">
      <c r="A152" s="4" t="s">
        <v>989</v>
      </c>
      <c r="B152" s="4">
        <f>'Bilaga 1'!$A$41</f>
        <v>0</v>
      </c>
    </row>
    <row r="153" spans="1:2" ht="12.75">
      <c r="A153" s="4" t="s">
        <v>990</v>
      </c>
      <c r="B153" s="4">
        <f>'Bilaga 1'!$B$41</f>
        <v>0</v>
      </c>
    </row>
    <row r="154" spans="1:2" ht="12.75">
      <c r="A154" s="4" t="s">
        <v>991</v>
      </c>
      <c r="B154" s="4">
        <f>'Bilaga 1'!$C$41</f>
        <v>0</v>
      </c>
    </row>
    <row r="155" spans="1:2" ht="12.75">
      <c r="A155" s="4" t="s">
        <v>992</v>
      </c>
      <c r="B155" s="4">
        <f>'Bilaga 1'!$D$41</f>
        <v>0</v>
      </c>
    </row>
    <row r="156" spans="1:2" ht="12.75">
      <c r="A156" s="4" t="s">
        <v>993</v>
      </c>
      <c r="B156" s="4">
        <f>'Bilaga 1'!$A$42</f>
        <v>0</v>
      </c>
    </row>
    <row r="157" spans="1:2" ht="12.75">
      <c r="A157" s="4" t="s">
        <v>994</v>
      </c>
      <c r="B157" s="4">
        <f>'Bilaga 1'!$B$42</f>
        <v>0</v>
      </c>
    </row>
    <row r="158" spans="1:2" ht="12.75">
      <c r="A158" s="4" t="s">
        <v>995</v>
      </c>
      <c r="B158" s="4">
        <f>'Bilaga 1'!$C$42</f>
        <v>0</v>
      </c>
    </row>
    <row r="159" spans="1:2" ht="12.75">
      <c r="A159" s="4" t="s">
        <v>996</v>
      </c>
      <c r="B159" s="4">
        <f>'Bilaga 1'!$D$42</f>
        <v>0</v>
      </c>
    </row>
    <row r="160" spans="1:2" ht="12.75">
      <c r="A160" s="4" t="s">
        <v>997</v>
      </c>
      <c r="B160" s="4">
        <f>'Bilaga 1'!$A$43</f>
        <v>0</v>
      </c>
    </row>
    <row r="161" spans="1:2" ht="12.75">
      <c r="A161" s="4" t="s">
        <v>998</v>
      </c>
      <c r="B161" s="4">
        <f>'Bilaga 1'!$B$43</f>
        <v>0</v>
      </c>
    </row>
    <row r="162" spans="1:2" ht="12.75">
      <c r="A162" s="4" t="s">
        <v>999</v>
      </c>
      <c r="B162" s="4">
        <f>'Bilaga 1'!$C$43</f>
        <v>0</v>
      </c>
    </row>
    <row r="163" spans="1:2" ht="12.75">
      <c r="A163" s="4" t="s">
        <v>1000</v>
      </c>
      <c r="B163" s="4">
        <f>'Bilaga 1'!$D$43</f>
        <v>0</v>
      </c>
    </row>
    <row r="164" spans="1:2" ht="12.75">
      <c r="A164" s="4" t="s">
        <v>1001</v>
      </c>
      <c r="B164" s="4">
        <f>'Bilaga 1'!$A$44</f>
        <v>0</v>
      </c>
    </row>
    <row r="165" spans="1:2" ht="12.75">
      <c r="A165" s="4" t="s">
        <v>1002</v>
      </c>
      <c r="B165" s="4">
        <f>'Bilaga 1'!$B$44</f>
        <v>0</v>
      </c>
    </row>
    <row r="166" spans="1:2" ht="12.75">
      <c r="A166" s="4" t="s">
        <v>1003</v>
      </c>
      <c r="B166" s="4">
        <f>'Bilaga 1'!$C$44</f>
        <v>0</v>
      </c>
    </row>
    <row r="167" spans="1:2" ht="12.75">
      <c r="A167" s="4" t="s">
        <v>1004</v>
      </c>
      <c r="B167" s="4">
        <f>'Bilaga 1'!$D$44</f>
        <v>0</v>
      </c>
    </row>
    <row r="168" spans="1:2" ht="12.75">
      <c r="A168" s="4" t="s">
        <v>1005</v>
      </c>
      <c r="B168" s="4">
        <f>'Bilaga 1'!$A$45</f>
        <v>0</v>
      </c>
    </row>
    <row r="169" spans="1:2" ht="12.75">
      <c r="A169" s="4" t="s">
        <v>1006</v>
      </c>
      <c r="B169" s="4">
        <f>'Bilaga 1'!$B$45</f>
        <v>0</v>
      </c>
    </row>
    <row r="170" spans="1:2" ht="12.75">
      <c r="A170" s="4" t="s">
        <v>1007</v>
      </c>
      <c r="B170" s="4">
        <f>'Bilaga 1'!$C$45</f>
        <v>0</v>
      </c>
    </row>
    <row r="171" spans="1:2" ht="12.75">
      <c r="A171" s="4" t="s">
        <v>1008</v>
      </c>
      <c r="B171" s="4">
        <f>'Bilaga 1'!$D$45</f>
        <v>0</v>
      </c>
    </row>
    <row r="172" spans="1:2" ht="12.75">
      <c r="A172" s="4" t="s">
        <v>1009</v>
      </c>
      <c r="B172" s="4">
        <f>'Bilaga 1'!$A$46</f>
        <v>0</v>
      </c>
    </row>
    <row r="173" spans="1:2" ht="12.75">
      <c r="A173" s="4" t="s">
        <v>1010</v>
      </c>
      <c r="B173" s="4">
        <f>'Bilaga 1'!$B$46</f>
        <v>0</v>
      </c>
    </row>
    <row r="174" spans="1:2" ht="12.75">
      <c r="A174" s="4" t="s">
        <v>1011</v>
      </c>
      <c r="B174" s="4">
        <f>'Bilaga 1'!$C$46</f>
        <v>0</v>
      </c>
    </row>
    <row r="175" spans="1:2" ht="12.75">
      <c r="A175" s="4" t="s">
        <v>1012</v>
      </c>
      <c r="B175" s="4">
        <f>'Bilaga 1'!$D$46</f>
        <v>0</v>
      </c>
    </row>
    <row r="176" spans="1:2" ht="12.75">
      <c r="A176" s="4" t="s">
        <v>1013</v>
      </c>
      <c r="B176" s="4">
        <f>'Bilaga 1'!$A$47</f>
        <v>0</v>
      </c>
    </row>
    <row r="177" spans="1:2" ht="12.75">
      <c r="A177" s="4" t="s">
        <v>1014</v>
      </c>
      <c r="B177" s="4">
        <f>'Bilaga 1'!$B$47</f>
        <v>0</v>
      </c>
    </row>
    <row r="178" spans="1:2" ht="12.75">
      <c r="A178" s="4" t="s">
        <v>1015</v>
      </c>
      <c r="B178" s="4">
        <f>'Bilaga 1'!$C$47</f>
        <v>0</v>
      </c>
    </row>
    <row r="179" spans="1:2" ht="12.75">
      <c r="A179" s="4" t="s">
        <v>1016</v>
      </c>
      <c r="B179" s="4">
        <f>'Bilaga 1'!$D$47</f>
        <v>0</v>
      </c>
    </row>
    <row r="180" spans="1:2" ht="12.75">
      <c r="A180" s="4" t="s">
        <v>1017</v>
      </c>
      <c r="B180" s="4">
        <f>'Bilaga 1'!$A$48</f>
        <v>0</v>
      </c>
    </row>
    <row r="181" spans="1:2" ht="12.75">
      <c r="A181" s="4" t="s">
        <v>1018</v>
      </c>
      <c r="B181" s="4">
        <f>'Bilaga 1'!$B$48</f>
        <v>0</v>
      </c>
    </row>
    <row r="182" spans="1:2" ht="12.75">
      <c r="A182" s="4" t="s">
        <v>1019</v>
      </c>
      <c r="B182" s="4">
        <f>'Bilaga 1'!$C$48</f>
        <v>0</v>
      </c>
    </row>
    <row r="183" spans="1:2" ht="12.75">
      <c r="A183" s="4" t="s">
        <v>1020</v>
      </c>
      <c r="B183" s="4">
        <f>'Bilaga 1'!$D$48</f>
        <v>0</v>
      </c>
    </row>
    <row r="184" spans="1:2" ht="12.75">
      <c r="A184" s="4" t="s">
        <v>1021</v>
      </c>
      <c r="B184" s="4">
        <f>'Bilaga 2'!$A$9</f>
        <v>0</v>
      </c>
    </row>
    <row r="185" spans="1:2" ht="12.75">
      <c r="A185" s="4" t="s">
        <v>1022</v>
      </c>
      <c r="B185" s="4">
        <f>'Bilaga 2'!$B$9</f>
        <v>0</v>
      </c>
    </row>
    <row r="186" spans="1:2" ht="12.75">
      <c r="A186" s="4" t="s">
        <v>1023</v>
      </c>
      <c r="B186" s="4">
        <f>'Bilaga 2'!$C$9</f>
        <v>0</v>
      </c>
    </row>
    <row r="187" spans="1:2" ht="12.75">
      <c r="A187" s="4" t="s">
        <v>1024</v>
      </c>
      <c r="B187" s="4">
        <f>'Bilaga 2'!$D$9</f>
        <v>0</v>
      </c>
    </row>
    <row r="188" spans="1:2" ht="12.75">
      <c r="A188" s="4" t="s">
        <v>1025</v>
      </c>
      <c r="B188" s="4">
        <f>'Bilaga 2'!$A$10</f>
        <v>0</v>
      </c>
    </row>
    <row r="189" spans="1:2" ht="12.75">
      <c r="A189" s="4" t="s">
        <v>1026</v>
      </c>
      <c r="B189" s="4">
        <f>'Bilaga 2'!$B$10</f>
        <v>0</v>
      </c>
    </row>
    <row r="190" spans="1:2" ht="12.75">
      <c r="A190" s="4" t="s">
        <v>1027</v>
      </c>
      <c r="B190" s="4">
        <f>'Bilaga 2'!$C$10</f>
        <v>0</v>
      </c>
    </row>
    <row r="191" spans="1:2" ht="12.75">
      <c r="A191" s="4" t="s">
        <v>1028</v>
      </c>
      <c r="B191" s="4">
        <f>'Bilaga 2'!$D$10</f>
        <v>0</v>
      </c>
    </row>
    <row r="192" spans="1:2" ht="12.75">
      <c r="A192" s="4" t="s">
        <v>1029</v>
      </c>
      <c r="B192" s="4">
        <f>'Bilaga 2'!$A$11</f>
        <v>0</v>
      </c>
    </row>
    <row r="193" spans="1:2" ht="12.75">
      <c r="A193" s="4" t="s">
        <v>1030</v>
      </c>
      <c r="B193" s="4">
        <f>'Bilaga 2'!$B$11</f>
        <v>0</v>
      </c>
    </row>
    <row r="194" spans="1:2" ht="12.75">
      <c r="A194" s="4" t="s">
        <v>1031</v>
      </c>
      <c r="B194" s="4">
        <f>'Bilaga 2'!$C$11</f>
        <v>0</v>
      </c>
    </row>
    <row r="195" spans="1:2" ht="12.75">
      <c r="A195" s="4" t="s">
        <v>1032</v>
      </c>
      <c r="B195" s="4">
        <f>'Bilaga 2'!$D$11</f>
        <v>0</v>
      </c>
    </row>
    <row r="196" spans="1:2" ht="12.75">
      <c r="A196" s="4" t="s">
        <v>1033</v>
      </c>
      <c r="B196" s="4">
        <f>'Bilaga 2'!$A$12</f>
        <v>0</v>
      </c>
    </row>
    <row r="197" spans="1:2" ht="12.75">
      <c r="A197" s="4" t="s">
        <v>1034</v>
      </c>
      <c r="B197" s="4">
        <f>'Bilaga 2'!$B$12</f>
        <v>0</v>
      </c>
    </row>
    <row r="198" spans="1:2" ht="12.75">
      <c r="A198" s="4" t="s">
        <v>1035</v>
      </c>
      <c r="B198" s="4">
        <f>'Bilaga 2'!$C$12</f>
        <v>0</v>
      </c>
    </row>
    <row r="199" spans="1:2" ht="12.75">
      <c r="A199" s="4" t="s">
        <v>1036</v>
      </c>
      <c r="B199" s="4">
        <f>'Bilaga 2'!$D$12</f>
        <v>0</v>
      </c>
    </row>
    <row r="200" spans="1:2" ht="12.75">
      <c r="A200" s="4" t="s">
        <v>1037</v>
      </c>
      <c r="B200" s="4">
        <f>'Bilaga 2'!$A$13</f>
        <v>0</v>
      </c>
    </row>
    <row r="201" spans="1:2" ht="12.75">
      <c r="A201" s="4" t="s">
        <v>1038</v>
      </c>
      <c r="B201" s="4">
        <f>'Bilaga 2'!$B$13</f>
        <v>0</v>
      </c>
    </row>
    <row r="202" spans="1:2" ht="12.75">
      <c r="A202" s="4" t="s">
        <v>1039</v>
      </c>
      <c r="B202" s="4">
        <f>'Bilaga 2'!$C$13</f>
        <v>0</v>
      </c>
    </row>
    <row r="203" spans="1:2" ht="12.75">
      <c r="A203" s="4" t="s">
        <v>1040</v>
      </c>
      <c r="B203" s="4">
        <f>'Bilaga 2'!$D$13</f>
        <v>0</v>
      </c>
    </row>
    <row r="204" spans="1:2" ht="12.75">
      <c r="A204" s="4" t="s">
        <v>1041</v>
      </c>
      <c r="B204" s="4">
        <f>'Bilaga 2'!$A$14</f>
        <v>0</v>
      </c>
    </row>
    <row r="205" spans="1:2" ht="12.75">
      <c r="A205" s="4" t="s">
        <v>1042</v>
      </c>
      <c r="B205" s="4">
        <f>'Bilaga 2'!$B$14</f>
        <v>0</v>
      </c>
    </row>
    <row r="206" spans="1:2" ht="12.75">
      <c r="A206" s="4" t="s">
        <v>1043</v>
      </c>
      <c r="B206" s="4">
        <f>'Bilaga 2'!$C$14</f>
        <v>0</v>
      </c>
    </row>
    <row r="207" spans="1:2" ht="12.75">
      <c r="A207" s="4" t="s">
        <v>1044</v>
      </c>
      <c r="B207" s="4">
        <f>'Bilaga 2'!$D$14</f>
        <v>0</v>
      </c>
    </row>
    <row r="208" spans="1:2" ht="12.75">
      <c r="A208" s="4" t="s">
        <v>1045</v>
      </c>
      <c r="B208" s="4">
        <f>'Bilaga 2'!$A$15</f>
        <v>0</v>
      </c>
    </row>
    <row r="209" spans="1:2" ht="12.75">
      <c r="A209" s="4" t="s">
        <v>1046</v>
      </c>
      <c r="B209" s="4">
        <f>'Bilaga 2'!$B$15</f>
        <v>0</v>
      </c>
    </row>
    <row r="210" spans="1:2" ht="12.75">
      <c r="A210" s="4" t="s">
        <v>1047</v>
      </c>
      <c r="B210" s="4">
        <f>'Bilaga 2'!$C$15</f>
        <v>0</v>
      </c>
    </row>
    <row r="211" spans="1:2" ht="12.75">
      <c r="A211" s="4" t="s">
        <v>1048</v>
      </c>
      <c r="B211" s="4">
        <f>'Bilaga 2'!$D$15</f>
        <v>0</v>
      </c>
    </row>
    <row r="212" spans="1:2" ht="12.75">
      <c r="A212" s="4" t="s">
        <v>1049</v>
      </c>
      <c r="B212" s="4">
        <f>'Bilaga 2'!$A$16</f>
        <v>0</v>
      </c>
    </row>
    <row r="213" spans="1:2" ht="12.75">
      <c r="A213" s="4" t="s">
        <v>1050</v>
      </c>
      <c r="B213" s="4">
        <f>'Bilaga 2'!$B$16</f>
        <v>0</v>
      </c>
    </row>
    <row r="214" spans="1:2" ht="12.75">
      <c r="A214" s="4" t="s">
        <v>1051</v>
      </c>
      <c r="B214" s="4">
        <f>'Bilaga 2'!$C$16</f>
        <v>0</v>
      </c>
    </row>
    <row r="215" spans="1:2" ht="12.75">
      <c r="A215" s="4" t="s">
        <v>1052</v>
      </c>
      <c r="B215" s="4">
        <f>'Bilaga 2'!$D$16</f>
        <v>0</v>
      </c>
    </row>
    <row r="216" spans="1:2" ht="12.75">
      <c r="A216" s="4" t="s">
        <v>1053</v>
      </c>
      <c r="B216" s="4">
        <f>'Bilaga 2'!$A$17</f>
        <v>0</v>
      </c>
    </row>
    <row r="217" spans="1:2" ht="12.75">
      <c r="A217" s="4" t="s">
        <v>1054</v>
      </c>
      <c r="B217" s="4">
        <f>'Bilaga 2'!$B$17</f>
        <v>0</v>
      </c>
    </row>
    <row r="218" spans="1:2" ht="12.75">
      <c r="A218" s="4" t="s">
        <v>1055</v>
      </c>
      <c r="B218" s="4">
        <f>'Bilaga 2'!$C$17</f>
        <v>0</v>
      </c>
    </row>
    <row r="219" spans="1:2" ht="12.75">
      <c r="A219" s="4" t="s">
        <v>1056</v>
      </c>
      <c r="B219" s="4">
        <f>'Bilaga 2'!$D$17</f>
        <v>0</v>
      </c>
    </row>
    <row r="220" spans="1:2" ht="12.75">
      <c r="A220" s="4" t="s">
        <v>1057</v>
      </c>
      <c r="B220" s="4">
        <f>'Bilaga 2'!$A$18</f>
        <v>0</v>
      </c>
    </row>
    <row r="221" spans="1:2" ht="12.75">
      <c r="A221" s="4" t="s">
        <v>1058</v>
      </c>
      <c r="B221" s="4">
        <f>'Bilaga 2'!$B$18</f>
        <v>0</v>
      </c>
    </row>
    <row r="222" spans="1:2" ht="12.75">
      <c r="A222" s="4" t="s">
        <v>1059</v>
      </c>
      <c r="B222" s="4">
        <f>'Bilaga 2'!$C$18</f>
        <v>0</v>
      </c>
    </row>
    <row r="223" spans="1:2" ht="12.75">
      <c r="A223" s="4" t="s">
        <v>1060</v>
      </c>
      <c r="B223" s="4">
        <f>'Bilaga 2'!$D$18</f>
        <v>0</v>
      </c>
    </row>
    <row r="224" spans="1:2" ht="12.75">
      <c r="A224" s="4" t="s">
        <v>1061</v>
      </c>
      <c r="B224" s="4">
        <f>'Bilaga 2'!$A$19</f>
        <v>0</v>
      </c>
    </row>
    <row r="225" spans="1:2" ht="12.75">
      <c r="A225" s="4" t="s">
        <v>1062</v>
      </c>
      <c r="B225" s="4">
        <f>'Bilaga 2'!$B$19</f>
        <v>0</v>
      </c>
    </row>
    <row r="226" spans="1:2" ht="12.75">
      <c r="A226" s="4" t="s">
        <v>1063</v>
      </c>
      <c r="B226" s="4">
        <f>'Bilaga 2'!$C$19</f>
        <v>0</v>
      </c>
    </row>
    <row r="227" spans="1:2" ht="12.75">
      <c r="A227" s="4" t="s">
        <v>1064</v>
      </c>
      <c r="B227" s="4">
        <f>'Bilaga 2'!$D$19</f>
        <v>0</v>
      </c>
    </row>
    <row r="228" spans="1:2" ht="12.75">
      <c r="A228" s="4" t="s">
        <v>1065</v>
      </c>
      <c r="B228" s="4">
        <f>'Bilaga 2'!$A$20</f>
        <v>0</v>
      </c>
    </row>
    <row r="229" spans="1:2" ht="12.75">
      <c r="A229" s="4" t="s">
        <v>1066</v>
      </c>
      <c r="B229" s="4">
        <f>'Bilaga 2'!$B$20</f>
        <v>0</v>
      </c>
    </row>
    <row r="230" spans="1:2" ht="12.75">
      <c r="A230" s="4" t="s">
        <v>1067</v>
      </c>
      <c r="B230" s="4">
        <f>'Bilaga 2'!$C$20</f>
        <v>0</v>
      </c>
    </row>
    <row r="231" spans="1:2" ht="12.75">
      <c r="A231" s="4" t="s">
        <v>1068</v>
      </c>
      <c r="B231" s="4">
        <f>'Bilaga 2'!$D$20</f>
        <v>0</v>
      </c>
    </row>
    <row r="232" spans="1:2" ht="12.75">
      <c r="A232" s="4" t="s">
        <v>1069</v>
      </c>
      <c r="B232" s="4">
        <f>'Bilaga 2'!$A$21</f>
        <v>0</v>
      </c>
    </row>
    <row r="233" spans="1:2" ht="12.75">
      <c r="A233" s="4" t="s">
        <v>1070</v>
      </c>
      <c r="B233" s="4">
        <f>'Bilaga 2'!$B$21</f>
        <v>0</v>
      </c>
    </row>
    <row r="234" spans="1:2" ht="12.75">
      <c r="A234" s="4" t="s">
        <v>1071</v>
      </c>
      <c r="B234" s="4">
        <f>'Bilaga 2'!$C$21</f>
        <v>0</v>
      </c>
    </row>
    <row r="235" spans="1:2" ht="12.75">
      <c r="A235" s="4" t="s">
        <v>1072</v>
      </c>
      <c r="B235" s="4">
        <f>'Bilaga 2'!$D$21</f>
        <v>0</v>
      </c>
    </row>
    <row r="236" spans="1:2" ht="12.75">
      <c r="A236" s="4" t="s">
        <v>1073</v>
      </c>
      <c r="B236" s="4">
        <f>'Bilaga 2'!$A$22</f>
        <v>0</v>
      </c>
    </row>
    <row r="237" spans="1:2" ht="12.75">
      <c r="A237" s="4" t="s">
        <v>1074</v>
      </c>
      <c r="B237" s="4">
        <f>'Bilaga 2'!$B$22</f>
        <v>0</v>
      </c>
    </row>
    <row r="238" spans="1:2" ht="12.75">
      <c r="A238" s="4" t="s">
        <v>1075</v>
      </c>
      <c r="B238" s="4">
        <f>'Bilaga 2'!$C$22</f>
        <v>0</v>
      </c>
    </row>
    <row r="239" spans="1:2" ht="12.75">
      <c r="A239" s="4" t="s">
        <v>1076</v>
      </c>
      <c r="B239" s="4">
        <f>'Bilaga 2'!$D$22</f>
        <v>0</v>
      </c>
    </row>
    <row r="240" spans="1:2" ht="12.75">
      <c r="A240" s="4" t="s">
        <v>1077</v>
      </c>
      <c r="B240" s="4">
        <f>'Bilaga 2'!$A$23</f>
        <v>0</v>
      </c>
    </row>
    <row r="241" spans="1:2" ht="12.75">
      <c r="A241" s="4" t="s">
        <v>1078</v>
      </c>
      <c r="B241" s="4">
        <f>'Bilaga 2'!$B$23</f>
        <v>0</v>
      </c>
    </row>
    <row r="242" spans="1:2" ht="12.75">
      <c r="A242" s="4" t="s">
        <v>1079</v>
      </c>
      <c r="B242" s="4">
        <f>'Bilaga 2'!$C$23</f>
        <v>0</v>
      </c>
    </row>
    <row r="243" spans="1:2" ht="12.75">
      <c r="A243" s="4" t="s">
        <v>1080</v>
      </c>
      <c r="B243" s="4">
        <f>'Bilaga 2'!$D$23</f>
        <v>0</v>
      </c>
    </row>
    <row r="244" spans="1:2" ht="12.75">
      <c r="A244" s="4" t="s">
        <v>1081</v>
      </c>
      <c r="B244" s="4">
        <f>'Bilaga 2'!$A$24</f>
        <v>0</v>
      </c>
    </row>
    <row r="245" spans="1:2" ht="12.75">
      <c r="A245" s="4" t="s">
        <v>1082</v>
      </c>
      <c r="B245" s="4">
        <f>'Bilaga 2'!$B$24</f>
        <v>0</v>
      </c>
    </row>
    <row r="246" spans="1:2" ht="12.75">
      <c r="A246" s="4" t="s">
        <v>1083</v>
      </c>
      <c r="B246" s="4">
        <f>'Bilaga 2'!$C$24</f>
        <v>0</v>
      </c>
    </row>
    <row r="247" spans="1:2" ht="12.75">
      <c r="A247" s="4" t="s">
        <v>1084</v>
      </c>
      <c r="B247" s="4">
        <f>'Bilaga 2'!$D$24</f>
        <v>0</v>
      </c>
    </row>
    <row r="248" spans="1:2" ht="12.75">
      <c r="A248" s="4" t="s">
        <v>1085</v>
      </c>
      <c r="B248" s="4">
        <f>'Bilaga 2'!$A$25</f>
        <v>0</v>
      </c>
    </row>
    <row r="249" spans="1:2" ht="12.75">
      <c r="A249" s="4" t="s">
        <v>1086</v>
      </c>
      <c r="B249" s="4">
        <f>'Bilaga 2'!$B$25</f>
        <v>0</v>
      </c>
    </row>
    <row r="250" spans="1:2" ht="12.75">
      <c r="A250" s="4" t="s">
        <v>1087</v>
      </c>
      <c r="B250" s="4">
        <f>'Bilaga 2'!$C$25</f>
        <v>0</v>
      </c>
    </row>
    <row r="251" spans="1:2" ht="12.75">
      <c r="A251" s="4" t="s">
        <v>1088</v>
      </c>
      <c r="B251" s="4">
        <f>'Bilaga 2'!$D$25</f>
        <v>0</v>
      </c>
    </row>
    <row r="252" spans="1:2" ht="12.75">
      <c r="A252" s="4" t="s">
        <v>1089</v>
      </c>
      <c r="B252" s="4">
        <f>'Bilaga 2'!$A$26</f>
        <v>0</v>
      </c>
    </row>
    <row r="253" spans="1:2" ht="12.75">
      <c r="A253" s="4" t="s">
        <v>1090</v>
      </c>
      <c r="B253" s="4">
        <f>'Bilaga 2'!$B$26</f>
        <v>0</v>
      </c>
    </row>
    <row r="254" spans="1:2" ht="12.75">
      <c r="A254" s="4" t="s">
        <v>1091</v>
      </c>
      <c r="B254" s="4">
        <f>'Bilaga 2'!$C$26</f>
        <v>0</v>
      </c>
    </row>
    <row r="255" spans="1:2" ht="12.75">
      <c r="A255" s="4" t="s">
        <v>1092</v>
      </c>
      <c r="B255" s="4">
        <f>'Bilaga 2'!$D$26</f>
        <v>0</v>
      </c>
    </row>
    <row r="256" spans="1:2" ht="12.75">
      <c r="A256" s="4" t="s">
        <v>1093</v>
      </c>
      <c r="B256" s="4">
        <f>'Bilaga 2'!$A$27</f>
        <v>0</v>
      </c>
    </row>
    <row r="257" spans="1:2" ht="12.75">
      <c r="A257" s="4" t="s">
        <v>1094</v>
      </c>
      <c r="B257" s="4">
        <f>'Bilaga 2'!$B$27</f>
        <v>0</v>
      </c>
    </row>
    <row r="258" spans="1:2" ht="12.75">
      <c r="A258" s="4" t="s">
        <v>1095</v>
      </c>
      <c r="B258" s="4">
        <f>'Bilaga 2'!$C$27</f>
        <v>0</v>
      </c>
    </row>
    <row r="259" spans="1:2" ht="12.75">
      <c r="A259" s="4" t="s">
        <v>1096</v>
      </c>
      <c r="B259" s="4">
        <f>'Bilaga 2'!$D$27</f>
        <v>0</v>
      </c>
    </row>
    <row r="260" spans="1:2" ht="12.75">
      <c r="A260" s="4" t="s">
        <v>1097</v>
      </c>
      <c r="B260" s="4">
        <f>'Bilaga 2'!$A$28</f>
        <v>0</v>
      </c>
    </row>
    <row r="261" spans="1:2" ht="12.75">
      <c r="A261" s="4" t="s">
        <v>1098</v>
      </c>
      <c r="B261" s="4">
        <f>'Bilaga 2'!$B$28</f>
        <v>0</v>
      </c>
    </row>
    <row r="262" spans="1:2" ht="12.75">
      <c r="A262" s="4" t="s">
        <v>1099</v>
      </c>
      <c r="B262" s="4">
        <f>'Bilaga 2'!$C$28</f>
        <v>0</v>
      </c>
    </row>
    <row r="263" spans="1:2" ht="12.75">
      <c r="A263" s="4" t="s">
        <v>1100</v>
      </c>
      <c r="B263" s="4">
        <f>'Bilaga 2'!$D$28</f>
        <v>0</v>
      </c>
    </row>
    <row r="264" spans="1:2" ht="12.75">
      <c r="A264" s="4" t="s">
        <v>1101</v>
      </c>
      <c r="B264" s="4">
        <f>'Bilaga 2'!$A$29</f>
        <v>0</v>
      </c>
    </row>
    <row r="265" spans="1:2" ht="12.75">
      <c r="A265" s="4" t="s">
        <v>1102</v>
      </c>
      <c r="B265" s="4">
        <f>'Bilaga 2'!$B$29</f>
        <v>0</v>
      </c>
    </row>
    <row r="266" spans="1:2" ht="12.75">
      <c r="A266" s="4" t="s">
        <v>1103</v>
      </c>
      <c r="B266" s="4">
        <f>'Bilaga 2'!$C$29</f>
        <v>0</v>
      </c>
    </row>
    <row r="267" spans="1:2" ht="12.75">
      <c r="A267" s="4" t="s">
        <v>1104</v>
      </c>
      <c r="B267" s="4">
        <f>'Bilaga 2'!$D$29</f>
        <v>0</v>
      </c>
    </row>
    <row r="268" spans="1:2" ht="12.75">
      <c r="A268" s="4" t="s">
        <v>1105</v>
      </c>
      <c r="B268" s="4">
        <f>'Bilaga 2'!$A$30</f>
        <v>0</v>
      </c>
    </row>
    <row r="269" spans="1:2" ht="12.75">
      <c r="A269" s="4" t="s">
        <v>1106</v>
      </c>
      <c r="B269" s="4">
        <f>'Bilaga 2'!$B$30</f>
        <v>0</v>
      </c>
    </row>
    <row r="270" spans="1:2" ht="12.75">
      <c r="A270" s="4" t="s">
        <v>1107</v>
      </c>
      <c r="B270" s="4">
        <f>'Bilaga 2'!$C$30</f>
        <v>0</v>
      </c>
    </row>
    <row r="271" spans="1:2" ht="12.75">
      <c r="A271" s="4" t="s">
        <v>1108</v>
      </c>
      <c r="B271" s="4">
        <f>'Bilaga 2'!$D$30</f>
        <v>0</v>
      </c>
    </row>
    <row r="272" spans="1:2" ht="12.75">
      <c r="A272" s="4" t="s">
        <v>1109</v>
      </c>
      <c r="B272" s="4">
        <f>'Bilaga 2'!$A$31</f>
        <v>0</v>
      </c>
    </row>
    <row r="273" spans="1:2" ht="12.75">
      <c r="A273" s="4" t="s">
        <v>1110</v>
      </c>
      <c r="B273" s="4">
        <f>'Bilaga 2'!$B$31</f>
        <v>0</v>
      </c>
    </row>
    <row r="274" spans="1:2" ht="12.75">
      <c r="A274" s="4" t="s">
        <v>1111</v>
      </c>
      <c r="B274" s="4">
        <f>'Bilaga 2'!$C$31</f>
        <v>0</v>
      </c>
    </row>
    <row r="275" spans="1:2" ht="12.75">
      <c r="A275" s="4" t="s">
        <v>1112</v>
      </c>
      <c r="B275" s="4">
        <f>'Bilaga 2'!$D$31</f>
        <v>0</v>
      </c>
    </row>
    <row r="276" spans="1:2" ht="12.75">
      <c r="A276" s="4" t="s">
        <v>1113</v>
      </c>
      <c r="B276" s="4">
        <f>'Bilaga 2'!$A$32</f>
        <v>0</v>
      </c>
    </row>
    <row r="277" spans="1:2" ht="12.75">
      <c r="A277" s="4" t="s">
        <v>1114</v>
      </c>
      <c r="B277" s="4">
        <f>'Bilaga 2'!$B$32</f>
        <v>0</v>
      </c>
    </row>
    <row r="278" spans="1:2" ht="12.75">
      <c r="A278" s="4" t="s">
        <v>1115</v>
      </c>
      <c r="B278" s="4">
        <f>'Bilaga 2'!$C$32</f>
        <v>0</v>
      </c>
    </row>
    <row r="279" spans="1:2" ht="12.75">
      <c r="A279" s="4" t="s">
        <v>1116</v>
      </c>
      <c r="B279" s="4">
        <f>'Bilaga 2'!$D$32</f>
        <v>0</v>
      </c>
    </row>
    <row r="280" spans="1:2" ht="12.75">
      <c r="A280" s="4" t="s">
        <v>1117</v>
      </c>
      <c r="B280" s="4">
        <f>'Bilaga 2'!$A$33</f>
        <v>0</v>
      </c>
    </row>
    <row r="281" spans="1:2" ht="12.75">
      <c r="A281" s="4" t="s">
        <v>1118</v>
      </c>
      <c r="B281" s="4">
        <f>'Bilaga 2'!$B$33</f>
        <v>0</v>
      </c>
    </row>
    <row r="282" spans="1:2" ht="12.75">
      <c r="A282" s="4" t="s">
        <v>1119</v>
      </c>
      <c r="B282" s="4">
        <f>'Bilaga 2'!$C$33</f>
        <v>0</v>
      </c>
    </row>
    <row r="283" spans="1:2" ht="12.75">
      <c r="A283" s="4" t="s">
        <v>1120</v>
      </c>
      <c r="B283" s="4">
        <f>'Bilaga 2'!$D$33</f>
        <v>0</v>
      </c>
    </row>
    <row r="284" spans="1:2" ht="12.75">
      <c r="A284" s="4" t="s">
        <v>1121</v>
      </c>
      <c r="B284" s="4">
        <f>'Bilaga 2'!$A$34</f>
        <v>0</v>
      </c>
    </row>
    <row r="285" spans="1:2" ht="12.75">
      <c r="A285" s="4" t="s">
        <v>1122</v>
      </c>
      <c r="B285" s="4">
        <f>'Bilaga 2'!$B$34</f>
        <v>0</v>
      </c>
    </row>
    <row r="286" spans="1:2" ht="12.75">
      <c r="A286" s="4" t="s">
        <v>1123</v>
      </c>
      <c r="B286" s="4">
        <f>'Bilaga 2'!$C$34</f>
        <v>0</v>
      </c>
    </row>
    <row r="287" spans="1:2" ht="12.75">
      <c r="A287" s="4" t="s">
        <v>1124</v>
      </c>
      <c r="B287" s="4">
        <f>'Bilaga 2'!$D$34</f>
        <v>0</v>
      </c>
    </row>
    <row r="288" spans="1:2" ht="12.75">
      <c r="A288" s="4" t="s">
        <v>1125</v>
      </c>
      <c r="B288" s="4">
        <f>'Bilaga 2'!$A$35</f>
        <v>0</v>
      </c>
    </row>
    <row r="289" spans="1:2" ht="12.75">
      <c r="A289" s="4" t="s">
        <v>1126</v>
      </c>
      <c r="B289" s="4">
        <f>'Bilaga 2'!$B$35</f>
        <v>0</v>
      </c>
    </row>
    <row r="290" spans="1:2" ht="12.75">
      <c r="A290" s="4" t="s">
        <v>1127</v>
      </c>
      <c r="B290" s="4">
        <f>'Bilaga 2'!$C$35</f>
        <v>0</v>
      </c>
    </row>
    <row r="291" spans="1:2" ht="12.75">
      <c r="A291" s="4" t="s">
        <v>1128</v>
      </c>
      <c r="B291" s="4">
        <f>'Bilaga 2'!$D$35</f>
        <v>0</v>
      </c>
    </row>
    <row r="292" spans="1:2" ht="12.75">
      <c r="A292" s="4" t="s">
        <v>1129</v>
      </c>
      <c r="B292" s="4">
        <f>'Bilaga 2'!$A$36</f>
        <v>0</v>
      </c>
    </row>
    <row r="293" spans="1:2" ht="12.75">
      <c r="A293" s="4" t="s">
        <v>1130</v>
      </c>
      <c r="B293" s="4">
        <f>'Bilaga 2'!$B$36</f>
        <v>0</v>
      </c>
    </row>
    <row r="294" spans="1:2" ht="12.75">
      <c r="A294" s="4" t="s">
        <v>1131</v>
      </c>
      <c r="B294" s="4">
        <f>'Bilaga 2'!$C$36</f>
        <v>0</v>
      </c>
    </row>
    <row r="295" spans="1:2" ht="12.75">
      <c r="A295" s="4" t="s">
        <v>1132</v>
      </c>
      <c r="B295" s="4">
        <f>'Bilaga 2'!$D$36</f>
        <v>0</v>
      </c>
    </row>
    <row r="296" spans="1:2" ht="12.75">
      <c r="A296" s="4" t="s">
        <v>1133</v>
      </c>
      <c r="B296" s="4">
        <f>'Bilaga 2'!$A$37</f>
        <v>0</v>
      </c>
    </row>
    <row r="297" spans="1:2" ht="12.75">
      <c r="A297" s="4" t="s">
        <v>1134</v>
      </c>
      <c r="B297" s="4">
        <f>'Bilaga 2'!$B$37</f>
        <v>0</v>
      </c>
    </row>
    <row r="298" spans="1:2" ht="12.75">
      <c r="A298" s="4" t="s">
        <v>1135</v>
      </c>
      <c r="B298" s="4">
        <f>'Bilaga 2'!$C$37</f>
        <v>0</v>
      </c>
    </row>
    <row r="299" spans="1:2" ht="12.75">
      <c r="A299" s="4" t="s">
        <v>1136</v>
      </c>
      <c r="B299" s="4">
        <f>'Bilaga 2'!$D$37</f>
        <v>0</v>
      </c>
    </row>
    <row r="300" spans="1:2" ht="12.75">
      <c r="A300" s="4" t="s">
        <v>1137</v>
      </c>
      <c r="B300" s="4">
        <f>'Bilaga 2'!$A$38</f>
        <v>0</v>
      </c>
    </row>
    <row r="301" spans="1:2" ht="12.75">
      <c r="A301" s="4" t="s">
        <v>1138</v>
      </c>
      <c r="B301" s="4">
        <f>'Bilaga 2'!$B$38</f>
        <v>0</v>
      </c>
    </row>
    <row r="302" spans="1:2" ht="12.75">
      <c r="A302" s="4" t="s">
        <v>1139</v>
      </c>
      <c r="B302" s="4">
        <f>'Bilaga 2'!$C$38</f>
        <v>0</v>
      </c>
    </row>
    <row r="303" spans="1:2" ht="12.75">
      <c r="A303" s="4" t="s">
        <v>1140</v>
      </c>
      <c r="B303" s="4">
        <f>'Bilaga 2'!$D$38</f>
        <v>0</v>
      </c>
    </row>
    <row r="304" spans="1:2" ht="12.75">
      <c r="A304" s="4" t="s">
        <v>1141</v>
      </c>
      <c r="B304" s="4">
        <f>'Bilaga 2'!$A$39</f>
        <v>0</v>
      </c>
    </row>
    <row r="305" spans="1:2" ht="12.75">
      <c r="A305" s="4" t="s">
        <v>1142</v>
      </c>
      <c r="B305" s="4">
        <f>'Bilaga 2'!$B$39</f>
        <v>0</v>
      </c>
    </row>
    <row r="306" spans="1:2" ht="12.75">
      <c r="A306" s="4" t="s">
        <v>1143</v>
      </c>
      <c r="B306" s="4">
        <f>'Bilaga 2'!$C$39</f>
        <v>0</v>
      </c>
    </row>
    <row r="307" spans="1:2" ht="12.75">
      <c r="A307" s="4" t="s">
        <v>1144</v>
      </c>
      <c r="B307" s="4">
        <f>'Bilaga 2'!$D$39</f>
        <v>0</v>
      </c>
    </row>
    <row r="308" spans="1:2" ht="12.75">
      <c r="A308" s="4" t="s">
        <v>1145</v>
      </c>
      <c r="B308" s="4">
        <f>'Bilaga 2'!$A$40</f>
        <v>0</v>
      </c>
    </row>
    <row r="309" spans="1:2" ht="12.75">
      <c r="A309" s="4" t="s">
        <v>1146</v>
      </c>
      <c r="B309" s="4">
        <f>'Bilaga 2'!$B$40</f>
        <v>0</v>
      </c>
    </row>
    <row r="310" spans="1:2" ht="12.75">
      <c r="A310" s="4" t="s">
        <v>1147</v>
      </c>
      <c r="B310" s="4">
        <f>'Bilaga 2'!$C$40</f>
        <v>0</v>
      </c>
    </row>
    <row r="311" spans="1:2" ht="12.75">
      <c r="A311" s="4" t="s">
        <v>1148</v>
      </c>
      <c r="B311" s="4">
        <f>'Bilaga 2'!$D$40</f>
        <v>0</v>
      </c>
    </row>
    <row r="312" spans="1:2" ht="12.75">
      <c r="A312" s="4" t="s">
        <v>1149</v>
      </c>
      <c r="B312" s="4">
        <f>'Bilaga 2'!$A$41</f>
        <v>0</v>
      </c>
    </row>
    <row r="313" spans="1:2" ht="12.75">
      <c r="A313" s="4" t="s">
        <v>1150</v>
      </c>
      <c r="B313" s="4">
        <f>'Bilaga 2'!$B$41</f>
        <v>0</v>
      </c>
    </row>
    <row r="314" spans="1:2" ht="12.75">
      <c r="A314" s="4" t="s">
        <v>1151</v>
      </c>
      <c r="B314" s="4">
        <f>'Bilaga 2'!$C$41</f>
        <v>0</v>
      </c>
    </row>
    <row r="315" spans="1:2" ht="12.75">
      <c r="A315" s="4" t="s">
        <v>1152</v>
      </c>
      <c r="B315" s="4">
        <f>'Bilaga 2'!$D$41</f>
        <v>0</v>
      </c>
    </row>
    <row r="316" spans="1:2" ht="12.75">
      <c r="A316" s="4" t="s">
        <v>1153</v>
      </c>
      <c r="B316" s="4">
        <f>'Bilaga 2'!$A$42</f>
        <v>0</v>
      </c>
    </row>
    <row r="317" spans="1:2" ht="12.75">
      <c r="A317" s="4" t="s">
        <v>1154</v>
      </c>
      <c r="B317" s="4">
        <f>'Bilaga 2'!$B$42</f>
        <v>0</v>
      </c>
    </row>
    <row r="318" spans="1:2" ht="12.75">
      <c r="A318" s="4" t="s">
        <v>1155</v>
      </c>
      <c r="B318" s="4">
        <f>'Bilaga 2'!$C$42</f>
        <v>0</v>
      </c>
    </row>
    <row r="319" spans="1:2" ht="12.75">
      <c r="A319" s="4" t="s">
        <v>1156</v>
      </c>
      <c r="B319" s="4">
        <f>'Bilaga 2'!$D$42</f>
        <v>0</v>
      </c>
    </row>
    <row r="320" spans="1:2" ht="12.75">
      <c r="A320" s="4" t="s">
        <v>1157</v>
      </c>
      <c r="B320" s="4">
        <f>'Bilaga 2'!$A$43</f>
        <v>0</v>
      </c>
    </row>
    <row r="321" spans="1:2" ht="12.75">
      <c r="A321" s="4" t="s">
        <v>1158</v>
      </c>
      <c r="B321" s="4">
        <f>'Bilaga 2'!$B$43</f>
        <v>0</v>
      </c>
    </row>
    <row r="322" spans="1:2" ht="12.75">
      <c r="A322" s="4" t="s">
        <v>1159</v>
      </c>
      <c r="B322" s="4">
        <f>'Bilaga 2'!$C$43</f>
        <v>0</v>
      </c>
    </row>
    <row r="323" spans="1:2" ht="12.75">
      <c r="A323" s="4" t="s">
        <v>1160</v>
      </c>
      <c r="B323" s="4">
        <f>'Bilaga 2'!$D$43</f>
        <v>0</v>
      </c>
    </row>
    <row r="324" spans="1:2" ht="12.75">
      <c r="A324" s="4" t="s">
        <v>1161</v>
      </c>
      <c r="B324" s="4">
        <f>'Bilaga 2'!$A$44</f>
        <v>0</v>
      </c>
    </row>
    <row r="325" spans="1:2" ht="12.75">
      <c r="A325" s="4" t="s">
        <v>1162</v>
      </c>
      <c r="B325" s="4">
        <f>'Bilaga 2'!$B$44</f>
        <v>0</v>
      </c>
    </row>
    <row r="326" spans="1:2" ht="12.75">
      <c r="A326" s="4" t="s">
        <v>1163</v>
      </c>
      <c r="B326" s="4">
        <f>'Bilaga 2'!$C$44</f>
        <v>0</v>
      </c>
    </row>
    <row r="327" spans="1:2" ht="12.75">
      <c r="A327" s="4" t="s">
        <v>1164</v>
      </c>
      <c r="B327" s="4">
        <f>'Bilaga 2'!$D$44</f>
        <v>0</v>
      </c>
    </row>
    <row r="328" spans="1:2" ht="12.75">
      <c r="A328" s="4" t="s">
        <v>1165</v>
      </c>
      <c r="B328" s="4">
        <f>'Bilaga 2'!$A$45</f>
        <v>0</v>
      </c>
    </row>
    <row r="329" spans="1:2" ht="12.75">
      <c r="A329" s="4" t="s">
        <v>1166</v>
      </c>
      <c r="B329" s="4">
        <f>'Bilaga 2'!$B$45</f>
        <v>0</v>
      </c>
    </row>
    <row r="330" spans="1:2" ht="12.75">
      <c r="A330" s="4" t="s">
        <v>1167</v>
      </c>
      <c r="B330" s="4">
        <f>'Bilaga 2'!$C$45</f>
        <v>0</v>
      </c>
    </row>
    <row r="331" spans="1:2" ht="12.75">
      <c r="A331" s="4" t="s">
        <v>1168</v>
      </c>
      <c r="B331" s="4">
        <f>'Bilaga 2'!$D$45</f>
        <v>0</v>
      </c>
    </row>
    <row r="332" spans="1:2" ht="12.75">
      <c r="A332" s="4" t="s">
        <v>1169</v>
      </c>
      <c r="B332" s="4">
        <f>'Bilaga 2'!$A$46</f>
        <v>0</v>
      </c>
    </row>
    <row r="333" spans="1:2" ht="12.75">
      <c r="A333" s="4" t="s">
        <v>1170</v>
      </c>
      <c r="B333" s="4">
        <f>'Bilaga 2'!$B$46</f>
        <v>0</v>
      </c>
    </row>
    <row r="334" spans="1:2" ht="12.75">
      <c r="A334" s="4" t="s">
        <v>1171</v>
      </c>
      <c r="B334" s="4">
        <f>'Bilaga 2'!$C$46</f>
        <v>0</v>
      </c>
    </row>
    <row r="335" spans="1:2" ht="12.75">
      <c r="A335" s="4" t="s">
        <v>1172</v>
      </c>
      <c r="B335" s="4">
        <f>'Bilaga 2'!$D$46</f>
        <v>0</v>
      </c>
    </row>
    <row r="336" spans="1:2" ht="12.75">
      <c r="A336" s="4" t="s">
        <v>1173</v>
      </c>
      <c r="B336" s="4">
        <f>'Bilaga 2'!$A$47</f>
        <v>0</v>
      </c>
    </row>
    <row r="337" spans="1:2" ht="12.75">
      <c r="A337" s="4" t="s">
        <v>1174</v>
      </c>
      <c r="B337" s="4">
        <f>'Bilaga 2'!$B$47</f>
        <v>0</v>
      </c>
    </row>
    <row r="338" spans="1:2" ht="12.75">
      <c r="A338" s="4" t="s">
        <v>1175</v>
      </c>
      <c r="B338" s="4">
        <f>'Bilaga 2'!$C$47</f>
        <v>0</v>
      </c>
    </row>
    <row r="339" spans="1:2" ht="12.75">
      <c r="A339" s="4" t="s">
        <v>1176</v>
      </c>
      <c r="B339" s="4">
        <f>'Bilaga 2'!$D$47</f>
        <v>0</v>
      </c>
    </row>
    <row r="340" spans="1:2" ht="12.75">
      <c r="A340" s="4" t="s">
        <v>1177</v>
      </c>
      <c r="B340" s="4">
        <f>'Bilaga 2'!$A$48</f>
        <v>0</v>
      </c>
    </row>
    <row r="341" spans="1:2" ht="12.75">
      <c r="A341" s="4" t="s">
        <v>1178</v>
      </c>
      <c r="B341" s="4">
        <f>'Bilaga 2'!$B$48</f>
        <v>0</v>
      </c>
    </row>
    <row r="342" spans="1:2" ht="12.75">
      <c r="A342" s="4" t="s">
        <v>1179</v>
      </c>
      <c r="B342" s="4">
        <f>'Bilaga 2'!$C$48</f>
        <v>0</v>
      </c>
    </row>
    <row r="343" spans="1:2" ht="12.75">
      <c r="A343" s="4" t="s">
        <v>1180</v>
      </c>
      <c r="B343" s="4">
        <f>'Bilaga 2'!$D$48</f>
        <v>0</v>
      </c>
    </row>
    <row r="344" spans="1:2" ht="12.75">
      <c r="A344" s="4" t="s">
        <v>1181</v>
      </c>
      <c r="B344" s="4">
        <f>'Bilaga 3'!$A$7</f>
        <v>0</v>
      </c>
    </row>
    <row r="345" spans="1:2" ht="12.75">
      <c r="A345" s="4" t="s">
        <v>1186</v>
      </c>
      <c r="B345" s="4">
        <f>'Sid 1'!$B$25</f>
        <v>0</v>
      </c>
    </row>
    <row r="346" spans="1:2" ht="12.75">
      <c r="A346" s="4" t="s">
        <v>1187</v>
      </c>
      <c r="B346" s="4">
        <f>'Sid 1'!$C$25</f>
        <v>0</v>
      </c>
    </row>
    <row r="347" spans="1:2" ht="12.75">
      <c r="A347" s="4" t="s">
        <v>1188</v>
      </c>
      <c r="B347" s="4">
        <f>'Sid 1'!$D$25</f>
        <v>0</v>
      </c>
    </row>
    <row r="348" spans="1:2" ht="12.75">
      <c r="A348" s="4" t="s">
        <v>1189</v>
      </c>
      <c r="B348" s="4">
        <f>'Sid 1'!$B$26</f>
        <v>0</v>
      </c>
    </row>
    <row r="349" spans="1:2" ht="12.75">
      <c r="A349" s="4" t="s">
        <v>1190</v>
      </c>
      <c r="B349" s="4">
        <f>'Sid 1'!$C$26</f>
        <v>0</v>
      </c>
    </row>
    <row r="350" spans="1:2" ht="12.75">
      <c r="A350" s="4" t="s">
        <v>1191</v>
      </c>
      <c r="B350" s="4">
        <f>'Sid 1'!$D$26</f>
        <v>0</v>
      </c>
    </row>
    <row r="351" spans="1:2" ht="12.75">
      <c r="A351" s="4" t="s">
        <v>1192</v>
      </c>
      <c r="B351" s="4">
        <f>'Sid 1'!$B$27</f>
        <v>0</v>
      </c>
    </row>
    <row r="352" spans="1:2" ht="12.75">
      <c r="A352" s="4" t="s">
        <v>1193</v>
      </c>
      <c r="B352" s="4">
        <f>'Sid 1'!$C$27</f>
        <v>0</v>
      </c>
    </row>
    <row r="353" spans="1:2" ht="12.75">
      <c r="A353" s="4" t="s">
        <v>1194</v>
      </c>
      <c r="B353" s="4">
        <f>'Sid 1'!$D$27</f>
        <v>0</v>
      </c>
    </row>
    <row r="354" spans="1:2" ht="12.75">
      <c r="A354" s="4" t="s">
        <v>1195</v>
      </c>
      <c r="B354" s="4">
        <f>'Sid 1'!$B$34</f>
        <v>0</v>
      </c>
    </row>
    <row r="355" spans="1:2" ht="12.75">
      <c r="A355" s="4" t="s">
        <v>1196</v>
      </c>
      <c r="B355" s="4">
        <f>'Sid 1'!$C$34</f>
        <v>0</v>
      </c>
    </row>
    <row r="356" spans="1:2" ht="12.75">
      <c r="A356" s="4" t="s">
        <v>1197</v>
      </c>
      <c r="B356" s="4">
        <f>'Sid 1'!$D$34</f>
        <v>0</v>
      </c>
    </row>
    <row r="357" spans="1:2" ht="12.75">
      <c r="A357" s="4" t="s">
        <v>1198</v>
      </c>
      <c r="B357" s="4">
        <f>'Sid 1'!$B$35</f>
        <v>0</v>
      </c>
    </row>
    <row r="358" spans="1:2" ht="12.75">
      <c r="A358" s="4" t="s">
        <v>1199</v>
      </c>
      <c r="B358" s="4">
        <f>'Sid 1'!$C$35</f>
        <v>0</v>
      </c>
    </row>
    <row r="359" spans="1:2" ht="12.75">
      <c r="A359" s="4" t="s">
        <v>1200</v>
      </c>
      <c r="B359" s="4">
        <f>'Sid 1'!$D$35</f>
        <v>0</v>
      </c>
    </row>
    <row r="360" spans="1:2" ht="12.75">
      <c r="A360" s="4" t="s">
        <v>1201</v>
      </c>
      <c r="B360" s="4">
        <f>'Sid 1'!$B$36</f>
        <v>0</v>
      </c>
    </row>
    <row r="361" spans="1:2" ht="12.75">
      <c r="A361" s="4" t="s">
        <v>1202</v>
      </c>
      <c r="B361" s="4">
        <f>'Sid 1'!$C$36</f>
        <v>0</v>
      </c>
    </row>
    <row r="362" spans="1:2" ht="12.75">
      <c r="A362" s="4" t="s">
        <v>1203</v>
      </c>
      <c r="B362" s="4">
        <f>'Sid 1'!$D$36</f>
        <v>0</v>
      </c>
    </row>
  </sheetData>
  <sheetProtection/>
  <printOptions/>
  <pageMargins left="0.3937007874015748" right="0.3937007874015748" top="0.5905511811023623" bottom="0.5905511811023623" header="0.3937007874015748" footer="0.3937007874015748"/>
  <pageSetup blackAndWhite="1" horizontalDpi="600" verticalDpi="600" orientation="portrait" paperSize="9" r:id="rId2"/>
  <headerFooter alignWithMargins="0">
    <oddFooter>&amp;L&amp;8&amp;D  &amp;6&amp;F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8"/>
  <dimension ref="A1:C34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7.7109375" style="0" bestFit="1" customWidth="1"/>
    <col min="2" max="2" width="11.57421875" style="0" bestFit="1" customWidth="1"/>
    <col min="3" max="3" width="6.57421875" style="0" customWidth="1"/>
  </cols>
  <sheetData>
    <row r="1" spans="1:3" ht="12.75">
      <c r="A1" s="31" t="s">
        <v>457</v>
      </c>
      <c r="B1" s="31" t="s">
        <v>458</v>
      </c>
      <c r="C1" s="31" t="s">
        <v>459</v>
      </c>
    </row>
    <row r="2" spans="1:3" ht="12.75">
      <c r="A2" t="s">
        <v>53</v>
      </c>
      <c r="B2" t="s">
        <v>54</v>
      </c>
      <c r="C2" t="s">
        <v>460</v>
      </c>
    </row>
    <row r="3" spans="1:3" ht="12.75">
      <c r="A3" t="s">
        <v>1277</v>
      </c>
      <c r="B3" t="s">
        <v>55</v>
      </c>
      <c r="C3" t="s">
        <v>461</v>
      </c>
    </row>
    <row r="4" spans="1:3" ht="12.75">
      <c r="A4" t="s">
        <v>1277</v>
      </c>
      <c r="B4" t="s">
        <v>1278</v>
      </c>
      <c r="C4" t="s">
        <v>461</v>
      </c>
    </row>
    <row r="5" spans="1:3" ht="12.75">
      <c r="A5" t="s">
        <v>1204</v>
      </c>
      <c r="B5" t="s">
        <v>30</v>
      </c>
      <c r="C5" t="s">
        <v>462</v>
      </c>
    </row>
    <row r="6" spans="1:3" ht="12.75">
      <c r="A6" t="s">
        <v>56</v>
      </c>
      <c r="B6" t="s">
        <v>30</v>
      </c>
      <c r="C6" t="s">
        <v>462</v>
      </c>
    </row>
    <row r="7" spans="1:3" ht="12.75">
      <c r="A7" t="s">
        <v>57</v>
      </c>
      <c r="B7" t="s">
        <v>58</v>
      </c>
      <c r="C7" t="s">
        <v>463</v>
      </c>
    </row>
    <row r="8" spans="1:3" ht="12.75">
      <c r="A8" t="s">
        <v>59</v>
      </c>
      <c r="B8" t="s">
        <v>60</v>
      </c>
      <c r="C8" t="s">
        <v>464</v>
      </c>
    </row>
    <row r="9" spans="1:3" ht="12.75">
      <c r="A9" t="s">
        <v>61</v>
      </c>
      <c r="B9" t="s">
        <v>62</v>
      </c>
      <c r="C9" t="s">
        <v>465</v>
      </c>
    </row>
    <row r="10" spans="1:3" ht="12.75">
      <c r="A10" t="s">
        <v>63</v>
      </c>
      <c r="B10" t="s">
        <v>64</v>
      </c>
      <c r="C10" t="s">
        <v>466</v>
      </c>
    </row>
    <row r="11" spans="1:3" ht="12.75">
      <c r="A11" t="s">
        <v>467</v>
      </c>
      <c r="B11" t="s">
        <v>468</v>
      </c>
      <c r="C11" t="s">
        <v>469</v>
      </c>
    </row>
    <row r="12" spans="1:3" ht="12.75">
      <c r="A12" t="s">
        <v>1279</v>
      </c>
      <c r="B12" t="s">
        <v>1280</v>
      </c>
      <c r="C12" t="s">
        <v>470</v>
      </c>
    </row>
    <row r="13" spans="1:3" ht="12.75">
      <c r="A13" t="s">
        <v>65</v>
      </c>
      <c r="B13" t="s">
        <v>66</v>
      </c>
      <c r="C13" t="s">
        <v>470</v>
      </c>
    </row>
    <row r="14" spans="1:3" ht="12.75">
      <c r="A14" t="s">
        <v>67</v>
      </c>
      <c r="B14" t="s">
        <v>68</v>
      </c>
      <c r="C14" t="s">
        <v>471</v>
      </c>
    </row>
    <row r="15" spans="1:3" ht="12.75">
      <c r="A15" t="s">
        <v>1205</v>
      </c>
      <c r="B15" t="s">
        <v>1249</v>
      </c>
      <c r="C15" t="s">
        <v>1206</v>
      </c>
    </row>
    <row r="16" spans="1:3" ht="12.75">
      <c r="A16" t="s">
        <v>31</v>
      </c>
      <c r="B16" t="s">
        <v>32</v>
      </c>
      <c r="C16" t="s">
        <v>472</v>
      </c>
    </row>
    <row r="17" spans="1:3" ht="12.75">
      <c r="A17" t="s">
        <v>69</v>
      </c>
      <c r="B17" t="s">
        <v>32</v>
      </c>
      <c r="C17" t="s">
        <v>473</v>
      </c>
    </row>
    <row r="18" spans="1:3" ht="12.75">
      <c r="A18" t="s">
        <v>1207</v>
      </c>
      <c r="B18" t="s">
        <v>1208</v>
      </c>
      <c r="C18" t="s">
        <v>1209</v>
      </c>
    </row>
    <row r="19" spans="1:3" ht="12.75">
      <c r="A19" t="s">
        <v>71</v>
      </c>
      <c r="B19" t="s">
        <v>72</v>
      </c>
      <c r="C19" t="s">
        <v>475</v>
      </c>
    </row>
    <row r="20" spans="1:3" ht="12.75">
      <c r="A20" t="s">
        <v>74</v>
      </c>
      <c r="B20" t="s">
        <v>75</v>
      </c>
      <c r="C20" t="s">
        <v>477</v>
      </c>
    </row>
    <row r="21" spans="1:3" ht="12.75">
      <c r="A21" t="s">
        <v>76</v>
      </c>
      <c r="B21" t="s">
        <v>77</v>
      </c>
      <c r="C21" t="s">
        <v>478</v>
      </c>
    </row>
    <row r="22" spans="1:3" ht="12.75">
      <c r="A22" t="s">
        <v>1281</v>
      </c>
      <c r="B22" t="s">
        <v>77</v>
      </c>
      <c r="C22" t="s">
        <v>1282</v>
      </c>
    </row>
    <row r="23" spans="1:3" ht="12.75">
      <c r="A23" t="s">
        <v>1283</v>
      </c>
      <c r="B23" t="s">
        <v>77</v>
      </c>
      <c r="C23" t="s">
        <v>1284</v>
      </c>
    </row>
    <row r="24" spans="1:3" ht="12.75">
      <c r="A24" t="s">
        <v>78</v>
      </c>
      <c r="B24" t="s">
        <v>79</v>
      </c>
      <c r="C24" t="s">
        <v>480</v>
      </c>
    </row>
    <row r="25" spans="1:3" ht="12.75">
      <c r="A25" t="s">
        <v>1285</v>
      </c>
      <c r="B25" t="s">
        <v>1286</v>
      </c>
      <c r="C25" t="s">
        <v>1287</v>
      </c>
    </row>
    <row r="26" spans="1:3" ht="12.75">
      <c r="A26" t="s">
        <v>82</v>
      </c>
      <c r="B26" t="s">
        <v>83</v>
      </c>
      <c r="C26" t="s">
        <v>483</v>
      </c>
    </row>
    <row r="27" spans="1:3" ht="12.75">
      <c r="A27" t="s">
        <v>84</v>
      </c>
      <c r="B27" t="s">
        <v>85</v>
      </c>
      <c r="C27" t="s">
        <v>485</v>
      </c>
    </row>
    <row r="28" spans="1:3" ht="12.75">
      <c r="A28" t="s">
        <v>1210</v>
      </c>
      <c r="B28" t="s">
        <v>1211</v>
      </c>
      <c r="C28" t="s">
        <v>1212</v>
      </c>
    </row>
    <row r="29" spans="1:3" ht="12.75">
      <c r="A29" t="s">
        <v>86</v>
      </c>
      <c r="B29" t="s">
        <v>87</v>
      </c>
      <c r="C29" t="s">
        <v>486</v>
      </c>
    </row>
    <row r="30" spans="1:3" ht="12.75">
      <c r="A30" t="s">
        <v>487</v>
      </c>
      <c r="B30" t="s">
        <v>88</v>
      </c>
      <c r="C30" t="s">
        <v>488</v>
      </c>
    </row>
    <row r="31" spans="1:3" ht="12.75">
      <c r="A31" t="s">
        <v>489</v>
      </c>
      <c r="B31" t="s">
        <v>89</v>
      </c>
      <c r="C31" t="s">
        <v>490</v>
      </c>
    </row>
    <row r="32" spans="1:3" ht="12.75">
      <c r="A32" t="s">
        <v>492</v>
      </c>
      <c r="B32" t="s">
        <v>493</v>
      </c>
      <c r="C32" t="s">
        <v>494</v>
      </c>
    </row>
    <row r="33" spans="1:3" ht="12.75">
      <c r="A33" t="s">
        <v>1379</v>
      </c>
      <c r="B33" t="s">
        <v>405</v>
      </c>
      <c r="C33" t="s">
        <v>782</v>
      </c>
    </row>
    <row r="34" spans="1:3" ht="12.75">
      <c r="A34" t="s">
        <v>495</v>
      </c>
      <c r="B34" t="s">
        <v>91</v>
      </c>
      <c r="C34" t="s">
        <v>496</v>
      </c>
    </row>
    <row r="35" spans="1:3" ht="12.75">
      <c r="A35" t="s">
        <v>497</v>
      </c>
      <c r="B35" t="s">
        <v>92</v>
      </c>
      <c r="C35" t="s">
        <v>498</v>
      </c>
    </row>
    <row r="36" spans="1:3" ht="12.75">
      <c r="A36" t="s">
        <v>499</v>
      </c>
      <c r="B36" t="s">
        <v>93</v>
      </c>
      <c r="C36" t="s">
        <v>500</v>
      </c>
    </row>
    <row r="37" spans="1:3" ht="12.75">
      <c r="A37" t="s">
        <v>94</v>
      </c>
      <c r="B37" t="s">
        <v>95</v>
      </c>
      <c r="C37" t="s">
        <v>501</v>
      </c>
    </row>
    <row r="38" spans="1:3" ht="12.75">
      <c r="A38" t="s">
        <v>96</v>
      </c>
      <c r="B38" t="s">
        <v>97</v>
      </c>
      <c r="C38" t="s">
        <v>502</v>
      </c>
    </row>
    <row r="39" spans="1:3" ht="12.75">
      <c r="A39" t="s">
        <v>98</v>
      </c>
      <c r="B39" t="s">
        <v>99</v>
      </c>
      <c r="C39" t="s">
        <v>503</v>
      </c>
    </row>
    <row r="40" spans="1:3" ht="12.75">
      <c r="A40" t="s">
        <v>100</v>
      </c>
      <c r="B40" t="s">
        <v>101</v>
      </c>
      <c r="C40" t="s">
        <v>504</v>
      </c>
    </row>
    <row r="41" spans="1:3" ht="12.75">
      <c r="A41" t="s">
        <v>1288</v>
      </c>
      <c r="B41" t="s">
        <v>1289</v>
      </c>
      <c r="C41" t="s">
        <v>1290</v>
      </c>
    </row>
    <row r="42" spans="1:3" ht="12.75">
      <c r="A42" t="s">
        <v>102</v>
      </c>
      <c r="B42" t="s">
        <v>103</v>
      </c>
      <c r="C42" t="s">
        <v>505</v>
      </c>
    </row>
    <row r="43" spans="1:3" ht="12.75">
      <c r="A43" t="s">
        <v>506</v>
      </c>
      <c r="B43" t="s">
        <v>507</v>
      </c>
      <c r="C43" t="s">
        <v>508</v>
      </c>
    </row>
    <row r="44" spans="1:3" ht="12.75">
      <c r="A44" t="s">
        <v>509</v>
      </c>
      <c r="B44" t="s">
        <v>510</v>
      </c>
      <c r="C44" t="s">
        <v>511</v>
      </c>
    </row>
    <row r="45" spans="1:3" ht="12.75">
      <c r="A45" t="s">
        <v>1213</v>
      </c>
      <c r="B45" t="s">
        <v>1249</v>
      </c>
      <c r="C45" t="s">
        <v>1214</v>
      </c>
    </row>
    <row r="46" spans="1:3" ht="12.75">
      <c r="A46" t="s">
        <v>104</v>
      </c>
      <c r="B46" t="s">
        <v>105</v>
      </c>
      <c r="C46" t="s">
        <v>512</v>
      </c>
    </row>
    <row r="47" spans="1:3" ht="12.75">
      <c r="A47" t="s">
        <v>1291</v>
      </c>
      <c r="B47" t="s">
        <v>420</v>
      </c>
      <c r="C47" t="s">
        <v>798</v>
      </c>
    </row>
    <row r="48" spans="1:3" ht="12.75">
      <c r="A48" t="s">
        <v>514</v>
      </c>
      <c r="B48" t="s">
        <v>106</v>
      </c>
      <c r="C48" t="s">
        <v>513</v>
      </c>
    </row>
    <row r="49" spans="1:3" ht="12.75">
      <c r="A49" t="s">
        <v>107</v>
      </c>
      <c r="B49" t="s">
        <v>108</v>
      </c>
      <c r="C49" t="s">
        <v>515</v>
      </c>
    </row>
    <row r="50" spans="1:3" ht="12.75">
      <c r="A50" t="s">
        <v>516</v>
      </c>
      <c r="B50" t="s">
        <v>27</v>
      </c>
      <c r="C50" t="s">
        <v>517</v>
      </c>
    </row>
    <row r="51" spans="1:3" ht="12.75">
      <c r="A51" t="s">
        <v>1292</v>
      </c>
      <c r="B51" t="s">
        <v>70</v>
      </c>
      <c r="C51" t="s">
        <v>474</v>
      </c>
    </row>
    <row r="52" spans="1:3" ht="12.75">
      <c r="A52" t="s">
        <v>1293</v>
      </c>
      <c r="B52" t="s">
        <v>421</v>
      </c>
      <c r="C52" t="s">
        <v>799</v>
      </c>
    </row>
    <row r="53" spans="1:3" ht="12.75">
      <c r="A53" t="s">
        <v>1294</v>
      </c>
      <c r="B53" t="s">
        <v>80</v>
      </c>
      <c r="C53" t="s">
        <v>481</v>
      </c>
    </row>
    <row r="54" spans="1:3" ht="12.75">
      <c r="A54" t="s">
        <v>1295</v>
      </c>
      <c r="B54" t="s">
        <v>119</v>
      </c>
      <c r="C54" t="s">
        <v>535</v>
      </c>
    </row>
    <row r="55" spans="1:3" ht="12.75">
      <c r="A55" t="s">
        <v>1296</v>
      </c>
      <c r="B55" t="s">
        <v>449</v>
      </c>
      <c r="C55" t="s">
        <v>822</v>
      </c>
    </row>
    <row r="56" spans="1:3" ht="12.75">
      <c r="A56" t="s">
        <v>1297</v>
      </c>
      <c r="B56" t="s">
        <v>246</v>
      </c>
      <c r="C56" t="s">
        <v>630</v>
      </c>
    </row>
    <row r="57" spans="1:3" ht="12.75">
      <c r="A57" t="s">
        <v>1298</v>
      </c>
      <c r="B57" t="s">
        <v>258</v>
      </c>
      <c r="C57" t="s">
        <v>644</v>
      </c>
    </row>
    <row r="58" spans="1:3" ht="12.75">
      <c r="A58" t="s">
        <v>1299</v>
      </c>
      <c r="B58" t="s">
        <v>1300</v>
      </c>
      <c r="C58" t="s">
        <v>1301</v>
      </c>
    </row>
    <row r="59" spans="1:3" ht="12.75">
      <c r="A59" t="s">
        <v>1302</v>
      </c>
      <c r="B59" t="s">
        <v>1380</v>
      </c>
      <c r="C59" t="s">
        <v>665</v>
      </c>
    </row>
    <row r="60" spans="1:3" ht="12.75">
      <c r="A60" t="s">
        <v>1303</v>
      </c>
      <c r="B60" t="s">
        <v>137</v>
      </c>
      <c r="C60" t="s">
        <v>559</v>
      </c>
    </row>
    <row r="61" spans="1:3" ht="12.75">
      <c r="A61" t="s">
        <v>1304</v>
      </c>
      <c r="B61" t="s">
        <v>394</v>
      </c>
      <c r="C61" t="s">
        <v>773</v>
      </c>
    </row>
    <row r="62" spans="1:3" ht="12.75">
      <c r="A62" t="s">
        <v>1305</v>
      </c>
      <c r="B62" t="s">
        <v>430</v>
      </c>
      <c r="C62" t="s">
        <v>811</v>
      </c>
    </row>
    <row r="63" spans="1:3" ht="12.75">
      <c r="A63" t="s">
        <v>1306</v>
      </c>
      <c r="B63" t="s">
        <v>363</v>
      </c>
      <c r="C63" t="s">
        <v>731</v>
      </c>
    </row>
    <row r="64" spans="1:3" ht="12.75">
      <c r="A64" t="s">
        <v>1307</v>
      </c>
      <c r="B64" t="s">
        <v>90</v>
      </c>
      <c r="C64" t="s">
        <v>491</v>
      </c>
    </row>
    <row r="65" spans="1:3" ht="12.75">
      <c r="A65" t="s">
        <v>1308</v>
      </c>
      <c r="B65" t="s">
        <v>450</v>
      </c>
      <c r="C65" t="s">
        <v>826</v>
      </c>
    </row>
    <row r="66" spans="1:3" ht="12.75">
      <c r="A66" t="s">
        <v>453</v>
      </c>
      <c r="B66" t="s">
        <v>27</v>
      </c>
      <c r="C66" t="s">
        <v>518</v>
      </c>
    </row>
    <row r="67" spans="1:3" ht="12.75">
      <c r="A67" t="s">
        <v>1215</v>
      </c>
      <c r="B67" t="s">
        <v>48</v>
      </c>
      <c r="C67" t="s">
        <v>1216</v>
      </c>
    </row>
    <row r="68" spans="1:3" ht="12.75">
      <c r="A68" t="s">
        <v>519</v>
      </c>
      <c r="B68" t="s">
        <v>520</v>
      </c>
      <c r="C68" t="s">
        <v>521</v>
      </c>
    </row>
    <row r="69" spans="1:3" ht="12.75">
      <c r="A69" t="s">
        <v>1217</v>
      </c>
      <c r="B69" t="s">
        <v>1218</v>
      </c>
      <c r="C69" t="s">
        <v>1219</v>
      </c>
    </row>
    <row r="70" spans="1:3" ht="12.75">
      <c r="A70" t="s">
        <v>1220</v>
      </c>
      <c r="B70" t="s">
        <v>1221</v>
      </c>
      <c r="C70" t="s">
        <v>1222</v>
      </c>
    </row>
    <row r="71" spans="1:3" ht="12.75">
      <c r="A71" t="s">
        <v>110</v>
      </c>
      <c r="B71" t="s">
        <v>111</v>
      </c>
      <c r="C71" t="s">
        <v>523</v>
      </c>
    </row>
    <row r="72" spans="1:3" ht="12.75">
      <c r="A72" t="s">
        <v>112</v>
      </c>
      <c r="B72" t="s">
        <v>113</v>
      </c>
      <c r="C72" t="s">
        <v>524</v>
      </c>
    </row>
    <row r="73" spans="1:3" ht="12.75">
      <c r="A73" t="s">
        <v>525</v>
      </c>
      <c r="B73" t="s">
        <v>526</v>
      </c>
      <c r="C73" t="s">
        <v>527</v>
      </c>
    </row>
    <row r="74" spans="1:3" ht="12.75">
      <c r="A74" t="s">
        <v>114</v>
      </c>
      <c r="B74" t="s">
        <v>115</v>
      </c>
      <c r="C74" t="s">
        <v>528</v>
      </c>
    </row>
    <row r="75" spans="1:3" ht="12.75">
      <c r="A75" t="s">
        <v>1309</v>
      </c>
      <c r="B75" t="s">
        <v>116</v>
      </c>
      <c r="C75" t="s">
        <v>532</v>
      </c>
    </row>
    <row r="76" spans="1:3" ht="12.75">
      <c r="A76" t="s">
        <v>529</v>
      </c>
      <c r="B76" t="s">
        <v>1381</v>
      </c>
      <c r="C76" t="s">
        <v>530</v>
      </c>
    </row>
    <row r="77" spans="1:3" ht="12.75">
      <c r="A77" t="s">
        <v>1310</v>
      </c>
      <c r="B77" t="s">
        <v>47</v>
      </c>
      <c r="C77" t="s">
        <v>1223</v>
      </c>
    </row>
    <row r="78" spans="1:3" ht="12.75">
      <c r="A78" t="s">
        <v>117</v>
      </c>
      <c r="B78" t="s">
        <v>118</v>
      </c>
      <c r="C78" t="s">
        <v>534</v>
      </c>
    </row>
    <row r="79" spans="1:3" ht="12.75">
      <c r="A79" t="s">
        <v>1224</v>
      </c>
      <c r="B79" t="s">
        <v>1225</v>
      </c>
      <c r="C79" t="s">
        <v>1226</v>
      </c>
    </row>
    <row r="80" spans="1:3" ht="12.75">
      <c r="A80" t="s">
        <v>536</v>
      </c>
      <c r="B80" t="s">
        <v>120</v>
      </c>
      <c r="C80" t="s">
        <v>537</v>
      </c>
    </row>
    <row r="81" spans="1:3" ht="12.75">
      <c r="A81" t="s">
        <v>538</v>
      </c>
      <c r="B81" t="s">
        <v>35</v>
      </c>
      <c r="C81" t="s">
        <v>539</v>
      </c>
    </row>
    <row r="82" spans="1:3" ht="12.75">
      <c r="A82" t="s">
        <v>540</v>
      </c>
      <c r="B82" t="s">
        <v>123</v>
      </c>
      <c r="C82" t="s">
        <v>541</v>
      </c>
    </row>
    <row r="83" spans="1:3" ht="12.75">
      <c r="A83" t="s">
        <v>33</v>
      </c>
      <c r="B83" t="s">
        <v>121</v>
      </c>
      <c r="C83" t="s">
        <v>543</v>
      </c>
    </row>
    <row r="84" spans="1:3" ht="12.75">
      <c r="A84" t="s">
        <v>544</v>
      </c>
      <c r="B84" t="s">
        <v>122</v>
      </c>
      <c r="C84" t="s">
        <v>545</v>
      </c>
    </row>
    <row r="85" spans="1:3" ht="12.75">
      <c r="A85" t="s">
        <v>34</v>
      </c>
      <c r="B85" t="s">
        <v>24</v>
      </c>
      <c r="C85" t="s">
        <v>546</v>
      </c>
    </row>
    <row r="86" spans="1:3" ht="12.75">
      <c r="A86" t="s">
        <v>1311</v>
      </c>
      <c r="B86" t="s">
        <v>1227</v>
      </c>
      <c r="C86" t="s">
        <v>1228</v>
      </c>
    </row>
    <row r="87" spans="1:3" ht="12.75">
      <c r="A87" t="s">
        <v>125</v>
      </c>
      <c r="B87" t="s">
        <v>126</v>
      </c>
      <c r="C87" t="s">
        <v>548</v>
      </c>
    </row>
    <row r="88" spans="1:3" ht="12.75">
      <c r="A88" t="s">
        <v>127</v>
      </c>
      <c r="B88" t="s">
        <v>128</v>
      </c>
      <c r="C88" t="s">
        <v>549</v>
      </c>
    </row>
    <row r="89" spans="1:3" ht="12.75">
      <c r="A89" t="s">
        <v>1229</v>
      </c>
      <c r="B89" t="s">
        <v>1230</v>
      </c>
      <c r="C89" t="s">
        <v>1231</v>
      </c>
    </row>
    <row r="90" spans="1:3" ht="12.75">
      <c r="A90" t="s">
        <v>1312</v>
      </c>
      <c r="B90" t="s">
        <v>1313</v>
      </c>
      <c r="C90" t="s">
        <v>1314</v>
      </c>
    </row>
    <row r="91" spans="1:3" ht="12.75">
      <c r="A91" t="s">
        <v>1232</v>
      </c>
      <c r="B91" t="s">
        <v>399</v>
      </c>
      <c r="C91" t="s">
        <v>760</v>
      </c>
    </row>
    <row r="92" spans="1:3" ht="12.75">
      <c r="A92" t="s">
        <v>1315</v>
      </c>
      <c r="B92" t="s">
        <v>399</v>
      </c>
      <c r="C92" t="s">
        <v>1316</v>
      </c>
    </row>
    <row r="93" spans="1:3" ht="12.75">
      <c r="A93" t="s">
        <v>129</v>
      </c>
      <c r="B93" t="s">
        <v>130</v>
      </c>
      <c r="C93" t="s">
        <v>550</v>
      </c>
    </row>
    <row r="94" spans="1:3" ht="12.75">
      <c r="A94" t="s">
        <v>553</v>
      </c>
      <c r="B94" t="s">
        <v>554</v>
      </c>
      <c r="C94" t="s">
        <v>555</v>
      </c>
    </row>
    <row r="95" spans="1:3" ht="12.75">
      <c r="A95" t="s">
        <v>131</v>
      </c>
      <c r="B95" t="s">
        <v>132</v>
      </c>
      <c r="C95" t="s">
        <v>556</v>
      </c>
    </row>
    <row r="96" spans="1:3" ht="12.75">
      <c r="A96" t="s">
        <v>133</v>
      </c>
      <c r="B96" t="s">
        <v>134</v>
      </c>
      <c r="C96" t="s">
        <v>557</v>
      </c>
    </row>
    <row r="97" spans="1:3" ht="12.75">
      <c r="A97" t="s">
        <v>135</v>
      </c>
      <c r="B97" t="s">
        <v>136</v>
      </c>
      <c r="C97" t="s">
        <v>558</v>
      </c>
    </row>
    <row r="98" spans="1:3" ht="12.75">
      <c r="A98" t="s">
        <v>138</v>
      </c>
      <c r="B98" t="s">
        <v>139</v>
      </c>
      <c r="C98" t="s">
        <v>560</v>
      </c>
    </row>
    <row r="99" spans="1:3" ht="12.75">
      <c r="A99" t="s">
        <v>561</v>
      </c>
      <c r="B99" t="s">
        <v>562</v>
      </c>
      <c r="C99" t="s">
        <v>563</v>
      </c>
    </row>
    <row r="100" spans="1:3" ht="12.75">
      <c r="A100" t="s">
        <v>140</v>
      </c>
      <c r="B100" t="s">
        <v>141</v>
      </c>
      <c r="C100" t="s">
        <v>564</v>
      </c>
    </row>
    <row r="101" spans="1:3" ht="12.75">
      <c r="A101" t="s">
        <v>36</v>
      </c>
      <c r="B101" t="s">
        <v>142</v>
      </c>
      <c r="C101" t="s">
        <v>565</v>
      </c>
    </row>
    <row r="102" spans="1:3" ht="12.75">
      <c r="A102" t="s">
        <v>143</v>
      </c>
      <c r="B102" t="s">
        <v>144</v>
      </c>
      <c r="C102" t="s">
        <v>566</v>
      </c>
    </row>
    <row r="103" spans="1:3" ht="12.75">
      <c r="A103" t="s">
        <v>145</v>
      </c>
      <c r="B103" t="s">
        <v>146</v>
      </c>
      <c r="C103" t="s">
        <v>568</v>
      </c>
    </row>
    <row r="104" spans="1:3" ht="12.75">
      <c r="A104" t="s">
        <v>147</v>
      </c>
      <c r="B104" t="s">
        <v>148</v>
      </c>
      <c r="C104" t="s">
        <v>570</v>
      </c>
    </row>
    <row r="105" spans="1:3" ht="12.75">
      <c r="A105" t="s">
        <v>149</v>
      </c>
      <c r="B105" t="s">
        <v>150</v>
      </c>
      <c r="C105" t="s">
        <v>571</v>
      </c>
    </row>
    <row r="106" spans="1:3" ht="12.75">
      <c r="A106" t="s">
        <v>151</v>
      </c>
      <c r="B106" t="s">
        <v>152</v>
      </c>
      <c r="C106" t="s">
        <v>572</v>
      </c>
    </row>
    <row r="107" spans="1:3" ht="12.75">
      <c r="A107" t="s">
        <v>573</v>
      </c>
      <c r="B107" t="s">
        <v>574</v>
      </c>
      <c r="C107" t="s">
        <v>575</v>
      </c>
    </row>
    <row r="108" spans="1:3" ht="12.75">
      <c r="A108" t="s">
        <v>153</v>
      </c>
      <c r="B108" t="s">
        <v>154</v>
      </c>
      <c r="C108" t="s">
        <v>576</v>
      </c>
    </row>
    <row r="109" spans="1:3" ht="12.75">
      <c r="A109" t="s">
        <v>155</v>
      </c>
      <c r="B109" t="s">
        <v>156</v>
      </c>
      <c r="C109" t="s">
        <v>578</v>
      </c>
    </row>
    <row r="110" spans="1:3" ht="12.75">
      <c r="A110" t="s">
        <v>157</v>
      </c>
      <c r="B110" t="s">
        <v>158</v>
      </c>
      <c r="C110" t="s">
        <v>579</v>
      </c>
    </row>
    <row r="111" spans="1:3" ht="12.75">
      <c r="A111" t="s">
        <v>1382</v>
      </c>
      <c r="B111" t="s">
        <v>1383</v>
      </c>
      <c r="C111" t="s">
        <v>1384</v>
      </c>
    </row>
    <row r="112" spans="1:3" ht="12.75">
      <c r="A112" t="s">
        <v>1317</v>
      </c>
      <c r="B112" t="s">
        <v>25</v>
      </c>
      <c r="C112" t="s">
        <v>1318</v>
      </c>
    </row>
    <row r="113" spans="1:3" ht="12.75">
      <c r="A113" t="s">
        <v>580</v>
      </c>
      <c r="B113" t="s">
        <v>159</v>
      </c>
      <c r="C113" t="s">
        <v>581</v>
      </c>
    </row>
    <row r="114" spans="1:3" ht="12.75">
      <c r="A114" t="s">
        <v>160</v>
      </c>
      <c r="B114" t="s">
        <v>161</v>
      </c>
      <c r="C114" t="s">
        <v>582</v>
      </c>
    </row>
    <row r="115" spans="1:3" ht="12.75">
      <c r="A115" t="s">
        <v>162</v>
      </c>
      <c r="B115" t="s">
        <v>25</v>
      </c>
      <c r="C115" t="s">
        <v>583</v>
      </c>
    </row>
    <row r="116" spans="1:3" ht="12.75">
      <c r="A116" t="s">
        <v>1319</v>
      </c>
      <c r="B116" t="s">
        <v>338</v>
      </c>
      <c r="C116" t="s">
        <v>707</v>
      </c>
    </row>
    <row r="117" spans="1:3" ht="12.75">
      <c r="A117" t="s">
        <v>1233</v>
      </c>
      <c r="B117" t="s">
        <v>337</v>
      </c>
      <c r="C117" t="s">
        <v>706</v>
      </c>
    </row>
    <row r="118" spans="1:3" ht="12.75">
      <c r="A118" t="s">
        <v>163</v>
      </c>
      <c r="B118" t="s">
        <v>164</v>
      </c>
      <c r="C118" t="s">
        <v>484</v>
      </c>
    </row>
    <row r="119" spans="1:3" ht="12.75">
      <c r="A119" t="s">
        <v>165</v>
      </c>
      <c r="B119" t="s">
        <v>166</v>
      </c>
      <c r="C119" t="s">
        <v>585</v>
      </c>
    </row>
    <row r="120" spans="1:3" ht="12.75">
      <c r="A120" t="s">
        <v>1234</v>
      </c>
      <c r="B120" t="s">
        <v>1249</v>
      </c>
      <c r="C120" t="s">
        <v>1235</v>
      </c>
    </row>
    <row r="121" spans="1:3" ht="12.75">
      <c r="A121" t="s">
        <v>167</v>
      </c>
      <c r="B121" t="s">
        <v>168</v>
      </c>
      <c r="C121" t="s">
        <v>586</v>
      </c>
    </row>
    <row r="122" spans="1:3" ht="12.75">
      <c r="A122" t="s">
        <v>169</v>
      </c>
      <c r="B122" t="s">
        <v>170</v>
      </c>
      <c r="C122" t="s">
        <v>588</v>
      </c>
    </row>
    <row r="123" spans="1:3" ht="12.75">
      <c r="A123" t="s">
        <v>171</v>
      </c>
      <c r="B123" t="s">
        <v>172</v>
      </c>
      <c r="C123" t="s">
        <v>589</v>
      </c>
    </row>
    <row r="124" spans="1:3" ht="12.75">
      <c r="A124" t="s">
        <v>173</v>
      </c>
      <c r="B124" t="s">
        <v>174</v>
      </c>
      <c r="C124" t="s">
        <v>590</v>
      </c>
    </row>
    <row r="125" spans="1:3" ht="12.75">
      <c r="A125" t="s">
        <v>175</v>
      </c>
      <c r="B125" t="s">
        <v>176</v>
      </c>
      <c r="C125" t="s">
        <v>591</v>
      </c>
    </row>
    <row r="126" spans="1:3" ht="12.75">
      <c r="A126" t="s">
        <v>177</v>
      </c>
      <c r="B126" t="s">
        <v>178</v>
      </c>
      <c r="C126" t="s">
        <v>593</v>
      </c>
    </row>
    <row r="127" spans="1:3" ht="12.75">
      <c r="A127" t="s">
        <v>179</v>
      </c>
      <c r="B127" t="s">
        <v>180</v>
      </c>
      <c r="C127" t="s">
        <v>594</v>
      </c>
    </row>
    <row r="128" spans="1:3" ht="12.75">
      <c r="A128" t="s">
        <v>1320</v>
      </c>
      <c r="B128" t="s">
        <v>332</v>
      </c>
      <c r="C128" t="s">
        <v>700</v>
      </c>
    </row>
    <row r="129" spans="1:3" ht="12.75">
      <c r="A129" t="s">
        <v>181</v>
      </c>
      <c r="B129" t="s">
        <v>182</v>
      </c>
      <c r="C129" t="s">
        <v>592</v>
      </c>
    </row>
    <row r="130" spans="1:3" ht="12.75">
      <c r="A130" t="s">
        <v>595</v>
      </c>
      <c r="B130" t="s">
        <v>183</v>
      </c>
      <c r="C130" t="s">
        <v>596</v>
      </c>
    </row>
    <row r="131" spans="1:3" ht="12.75">
      <c r="A131" t="s">
        <v>184</v>
      </c>
      <c r="B131" t="s">
        <v>185</v>
      </c>
      <c r="C131" t="s">
        <v>598</v>
      </c>
    </row>
    <row r="132" spans="1:3" ht="12.75">
      <c r="A132" t="s">
        <v>186</v>
      </c>
      <c r="B132" t="s">
        <v>187</v>
      </c>
      <c r="C132" t="s">
        <v>569</v>
      </c>
    </row>
    <row r="133" spans="1:3" ht="12.75">
      <c r="A133" t="s">
        <v>37</v>
      </c>
      <c r="B133" t="s">
        <v>38</v>
      </c>
      <c r="C133" t="s">
        <v>600</v>
      </c>
    </row>
    <row r="134" spans="1:3" ht="12.75">
      <c r="A134" t="s">
        <v>189</v>
      </c>
      <c r="B134" t="s">
        <v>190</v>
      </c>
      <c r="C134" t="s">
        <v>601</v>
      </c>
    </row>
    <row r="135" spans="1:3" ht="12.75">
      <c r="A135" t="s">
        <v>191</v>
      </c>
      <c r="B135" t="s">
        <v>192</v>
      </c>
      <c r="C135" t="s">
        <v>602</v>
      </c>
    </row>
    <row r="136" spans="1:3" ht="12.75">
      <c r="A136" t="s">
        <v>193</v>
      </c>
      <c r="B136" t="s">
        <v>49</v>
      </c>
      <c r="C136" t="s">
        <v>603</v>
      </c>
    </row>
    <row r="137" spans="1:3" ht="12.75">
      <c r="A137" t="s">
        <v>194</v>
      </c>
      <c r="B137" t="s">
        <v>195</v>
      </c>
      <c r="C137" t="s">
        <v>604</v>
      </c>
    </row>
    <row r="138" spans="1:3" ht="12.75">
      <c r="A138" t="s">
        <v>196</v>
      </c>
      <c r="B138" t="s">
        <v>197</v>
      </c>
      <c r="C138" t="s">
        <v>605</v>
      </c>
    </row>
    <row r="139" spans="1:3" ht="12.75">
      <c r="A139" t="s">
        <v>198</v>
      </c>
      <c r="B139" t="s">
        <v>199</v>
      </c>
      <c r="C139" t="s">
        <v>606</v>
      </c>
    </row>
    <row r="140" spans="1:3" ht="12.75">
      <c r="A140" t="s">
        <v>200</v>
      </c>
      <c r="B140" t="s">
        <v>201</v>
      </c>
      <c r="C140" t="s">
        <v>607</v>
      </c>
    </row>
    <row r="141" spans="1:3" ht="12.75">
      <c r="A141" t="s">
        <v>202</v>
      </c>
      <c r="B141" t="s">
        <v>26</v>
      </c>
      <c r="C141" t="s">
        <v>608</v>
      </c>
    </row>
    <row r="142" spans="1:3" ht="12.75">
      <c r="A142" t="s">
        <v>1236</v>
      </c>
      <c r="B142" t="s">
        <v>385</v>
      </c>
      <c r="C142" t="s">
        <v>765</v>
      </c>
    </row>
    <row r="143" spans="1:3" ht="12.75">
      <c r="A143" t="s">
        <v>203</v>
      </c>
      <c r="B143" t="s">
        <v>204</v>
      </c>
      <c r="C143" t="s">
        <v>609</v>
      </c>
    </row>
    <row r="144" spans="1:3" ht="12.75">
      <c r="A144" t="s">
        <v>205</v>
      </c>
      <c r="B144" t="s">
        <v>206</v>
      </c>
      <c r="C144" t="s">
        <v>610</v>
      </c>
    </row>
    <row r="145" spans="1:3" ht="12.75">
      <c r="A145" t="s">
        <v>207</v>
      </c>
      <c r="B145" t="s">
        <v>208</v>
      </c>
      <c r="C145" t="s">
        <v>611</v>
      </c>
    </row>
    <row r="146" spans="1:3" ht="12.75">
      <c r="A146" t="s">
        <v>209</v>
      </c>
      <c r="B146" t="s">
        <v>210</v>
      </c>
      <c r="C146" t="s">
        <v>612</v>
      </c>
    </row>
    <row r="147" spans="1:3" ht="12.75">
      <c r="A147" t="s">
        <v>1237</v>
      </c>
      <c r="B147" t="s">
        <v>1238</v>
      </c>
      <c r="C147" t="s">
        <v>1239</v>
      </c>
    </row>
    <row r="148" spans="1:3" ht="12.75">
      <c r="A148" t="s">
        <v>211</v>
      </c>
      <c r="B148" t="s">
        <v>212</v>
      </c>
      <c r="C148" t="s">
        <v>613</v>
      </c>
    </row>
    <row r="149" spans="1:3" ht="12.75">
      <c r="A149" t="s">
        <v>213</v>
      </c>
      <c r="B149" t="s">
        <v>214</v>
      </c>
      <c r="C149" t="s">
        <v>614</v>
      </c>
    </row>
    <row r="150" spans="1:3" ht="12.75">
      <c r="A150" t="s">
        <v>215</v>
      </c>
      <c r="B150" t="s">
        <v>216</v>
      </c>
      <c r="C150" t="s">
        <v>615</v>
      </c>
    </row>
    <row r="151" spans="1:3" ht="12.75">
      <c r="A151" t="s">
        <v>217</v>
      </c>
      <c r="B151" t="s">
        <v>218</v>
      </c>
      <c r="C151" t="s">
        <v>616</v>
      </c>
    </row>
    <row r="152" spans="1:3" ht="12.75">
      <c r="A152" t="s">
        <v>219</v>
      </c>
      <c r="B152" t="s">
        <v>220</v>
      </c>
      <c r="C152" t="s">
        <v>617</v>
      </c>
    </row>
    <row r="153" spans="1:3" ht="12.75">
      <c r="A153" t="s">
        <v>1321</v>
      </c>
      <c r="B153" t="s">
        <v>49</v>
      </c>
      <c r="C153" t="s">
        <v>1322</v>
      </c>
    </row>
    <row r="154" spans="1:3" ht="12.75">
      <c r="A154" t="s">
        <v>1323</v>
      </c>
      <c r="B154" t="s">
        <v>49</v>
      </c>
      <c r="C154" t="s">
        <v>1324</v>
      </c>
    </row>
    <row r="155" spans="1:3" ht="12.75">
      <c r="A155" t="s">
        <v>221</v>
      </c>
      <c r="B155" t="s">
        <v>222</v>
      </c>
      <c r="C155" t="s">
        <v>597</v>
      </c>
    </row>
    <row r="156" spans="1:3" ht="12.75">
      <c r="A156" t="s">
        <v>223</v>
      </c>
      <c r="B156" t="s">
        <v>224</v>
      </c>
      <c r="C156" t="s">
        <v>618</v>
      </c>
    </row>
    <row r="157" spans="1:3" ht="12.75">
      <c r="A157" t="s">
        <v>225</v>
      </c>
      <c r="B157" t="s">
        <v>26</v>
      </c>
      <c r="C157" t="s">
        <v>620</v>
      </c>
    </row>
    <row r="158" spans="1:3" ht="12.75">
      <c r="A158" t="s">
        <v>226</v>
      </c>
      <c r="B158" t="s">
        <v>227</v>
      </c>
      <c r="C158" t="s">
        <v>621</v>
      </c>
    </row>
    <row r="159" spans="1:3" ht="12.75">
      <c r="A159" t="s">
        <v>228</v>
      </c>
      <c r="B159" t="s">
        <v>229</v>
      </c>
      <c r="C159" t="s">
        <v>619</v>
      </c>
    </row>
    <row r="160" spans="1:3" ht="12.75">
      <c r="A160" t="s">
        <v>230</v>
      </c>
      <c r="B160" t="s">
        <v>231</v>
      </c>
      <c r="C160" t="s">
        <v>622</v>
      </c>
    </row>
    <row r="161" spans="1:3" ht="12.75">
      <c r="A161" t="s">
        <v>232</v>
      </c>
      <c r="B161" t="s">
        <v>233</v>
      </c>
      <c r="C161" t="s">
        <v>623</v>
      </c>
    </row>
    <row r="162" spans="1:3" ht="12.75">
      <c r="A162" t="s">
        <v>234</v>
      </c>
      <c r="B162" t="s">
        <v>235</v>
      </c>
      <c r="C162" t="s">
        <v>624</v>
      </c>
    </row>
    <row r="163" spans="1:3" ht="12.75">
      <c r="A163" t="s">
        <v>236</v>
      </c>
      <c r="B163" t="s">
        <v>237</v>
      </c>
      <c r="C163" t="s">
        <v>625</v>
      </c>
    </row>
    <row r="164" spans="1:3" ht="12.75">
      <c r="A164" t="s">
        <v>238</v>
      </c>
      <c r="B164" t="s">
        <v>239</v>
      </c>
      <c r="C164" t="s">
        <v>626</v>
      </c>
    </row>
    <row r="165" spans="1:3" ht="12.75">
      <c r="A165" t="s">
        <v>240</v>
      </c>
      <c r="B165" t="s">
        <v>241</v>
      </c>
      <c r="C165" t="s">
        <v>627</v>
      </c>
    </row>
    <row r="166" spans="1:3" ht="12.75">
      <c r="A166" t="s">
        <v>242</v>
      </c>
      <c r="B166" t="s">
        <v>243</v>
      </c>
      <c r="C166" t="s">
        <v>628</v>
      </c>
    </row>
    <row r="167" spans="1:3" ht="12.75">
      <c r="A167" t="s">
        <v>244</v>
      </c>
      <c r="B167" t="s">
        <v>245</v>
      </c>
      <c r="C167" t="s">
        <v>629</v>
      </c>
    </row>
    <row r="168" spans="1:3" ht="12.75">
      <c r="A168" t="s">
        <v>247</v>
      </c>
      <c r="B168" t="s">
        <v>248</v>
      </c>
      <c r="C168" t="s">
        <v>631</v>
      </c>
    </row>
    <row r="169" spans="1:3" ht="12.75">
      <c r="A169" t="s">
        <v>249</v>
      </c>
      <c r="B169" t="s">
        <v>250</v>
      </c>
      <c r="C169" t="s">
        <v>633</v>
      </c>
    </row>
    <row r="170" spans="1:3" ht="12.75">
      <c r="A170" t="s">
        <v>1325</v>
      </c>
      <c r="B170" t="s">
        <v>1326</v>
      </c>
      <c r="C170" t="s">
        <v>1327</v>
      </c>
    </row>
    <row r="171" spans="1:3" ht="12.75">
      <c r="A171" t="s">
        <v>251</v>
      </c>
      <c r="B171" t="s">
        <v>39</v>
      </c>
      <c r="C171" t="s">
        <v>634</v>
      </c>
    </row>
    <row r="172" spans="1:3" ht="12.75">
      <c r="A172" t="s">
        <v>252</v>
      </c>
      <c r="B172" t="s">
        <v>253</v>
      </c>
      <c r="C172" t="s">
        <v>635</v>
      </c>
    </row>
    <row r="173" spans="1:3" ht="12.75">
      <c r="A173" t="s">
        <v>254</v>
      </c>
      <c r="B173" t="s">
        <v>45</v>
      </c>
      <c r="C173" t="s">
        <v>636</v>
      </c>
    </row>
    <row r="174" spans="1:3" ht="12.75">
      <c r="A174" t="s">
        <v>254</v>
      </c>
      <c r="B174" t="s">
        <v>255</v>
      </c>
      <c r="C174" t="s">
        <v>637</v>
      </c>
    </row>
    <row r="175" spans="1:3" ht="12.75">
      <c r="A175" t="s">
        <v>638</v>
      </c>
      <c r="B175" t="s">
        <v>639</v>
      </c>
      <c r="C175" t="s">
        <v>640</v>
      </c>
    </row>
    <row r="176" spans="1:3" ht="12.75">
      <c r="A176" t="s">
        <v>1385</v>
      </c>
      <c r="B176" t="s">
        <v>188</v>
      </c>
      <c r="C176" t="s">
        <v>599</v>
      </c>
    </row>
    <row r="177" spans="1:3" ht="12.75">
      <c r="A177" t="s">
        <v>1328</v>
      </c>
      <c r="B177" t="s">
        <v>551</v>
      </c>
      <c r="C177" t="s">
        <v>552</v>
      </c>
    </row>
    <row r="178" spans="1:3" ht="12.75">
      <c r="A178" t="s">
        <v>1240</v>
      </c>
      <c r="B178" t="s">
        <v>1249</v>
      </c>
      <c r="C178" t="s">
        <v>1241</v>
      </c>
    </row>
    <row r="179" spans="1:3" ht="12.75">
      <c r="A179" t="s">
        <v>1250</v>
      </c>
      <c r="B179" t="s">
        <v>1249</v>
      </c>
      <c r="C179" t="s">
        <v>1242</v>
      </c>
    </row>
    <row r="180" spans="1:3" ht="12.75">
      <c r="A180" t="s">
        <v>641</v>
      </c>
      <c r="B180" t="s">
        <v>642</v>
      </c>
      <c r="C180" t="s">
        <v>643</v>
      </c>
    </row>
    <row r="181" spans="1:3" ht="12.75">
      <c r="A181" t="s">
        <v>256</v>
      </c>
      <c r="B181" t="s">
        <v>257</v>
      </c>
      <c r="C181" t="s">
        <v>587</v>
      </c>
    </row>
    <row r="182" spans="1:3" ht="12.75">
      <c r="A182" t="s">
        <v>259</v>
      </c>
      <c r="B182" t="s">
        <v>260</v>
      </c>
      <c r="C182" t="s">
        <v>584</v>
      </c>
    </row>
    <row r="183" spans="1:3" ht="12.75">
      <c r="A183" t="s">
        <v>1329</v>
      </c>
      <c r="B183" t="s">
        <v>262</v>
      </c>
      <c r="C183" t="s">
        <v>1330</v>
      </c>
    </row>
    <row r="184" spans="1:3" ht="12.75">
      <c r="A184" t="s">
        <v>1331</v>
      </c>
      <c r="B184" t="s">
        <v>804</v>
      </c>
      <c r="C184" t="s">
        <v>805</v>
      </c>
    </row>
    <row r="185" spans="1:3" ht="12.75">
      <c r="A185" t="s">
        <v>263</v>
      </c>
      <c r="B185" t="s">
        <v>264</v>
      </c>
      <c r="C185" t="s">
        <v>646</v>
      </c>
    </row>
    <row r="186" spans="1:3" ht="12.75">
      <c r="A186" t="s">
        <v>1332</v>
      </c>
      <c r="B186" t="s">
        <v>261</v>
      </c>
      <c r="C186" t="s">
        <v>645</v>
      </c>
    </row>
    <row r="187" spans="1:3" ht="12.75">
      <c r="A187" t="s">
        <v>265</v>
      </c>
      <c r="B187" t="s">
        <v>266</v>
      </c>
      <c r="C187" t="s">
        <v>648</v>
      </c>
    </row>
    <row r="188" spans="1:3" ht="12.75">
      <c r="A188" t="s">
        <v>267</v>
      </c>
      <c r="B188" t="s">
        <v>268</v>
      </c>
      <c r="C188" t="s">
        <v>649</v>
      </c>
    </row>
    <row r="189" spans="1:3" ht="12.75">
      <c r="A189" t="s">
        <v>269</v>
      </c>
      <c r="B189" t="s">
        <v>270</v>
      </c>
      <c r="C189" t="s">
        <v>650</v>
      </c>
    </row>
    <row r="190" spans="1:3" ht="12.75">
      <c r="A190" t="s">
        <v>271</v>
      </c>
      <c r="B190" t="s">
        <v>272</v>
      </c>
      <c r="C190" t="s">
        <v>651</v>
      </c>
    </row>
    <row r="191" spans="1:3" ht="12.75">
      <c r="A191" t="s">
        <v>273</v>
      </c>
      <c r="B191" t="s">
        <v>274</v>
      </c>
      <c r="C191" t="s">
        <v>647</v>
      </c>
    </row>
    <row r="192" spans="1:3" ht="12.75">
      <c r="A192" t="s">
        <v>1243</v>
      </c>
      <c r="B192" t="s">
        <v>40</v>
      </c>
      <c r="C192" t="s">
        <v>632</v>
      </c>
    </row>
    <row r="193" spans="1:3" ht="12.75">
      <c r="A193" t="s">
        <v>276</v>
      </c>
      <c r="B193" t="s">
        <v>40</v>
      </c>
      <c r="C193" t="s">
        <v>652</v>
      </c>
    </row>
    <row r="194" spans="1:3" ht="12.75">
      <c r="A194" t="s">
        <v>832</v>
      </c>
      <c r="B194" t="s">
        <v>40</v>
      </c>
      <c r="C194" t="s">
        <v>833</v>
      </c>
    </row>
    <row r="195" spans="1:3" ht="12.75">
      <c r="A195" t="s">
        <v>1333</v>
      </c>
      <c r="B195" t="s">
        <v>1334</v>
      </c>
      <c r="C195" t="s">
        <v>1335</v>
      </c>
    </row>
    <row r="196" spans="1:3" ht="12.75">
      <c r="A196" t="s">
        <v>1336</v>
      </c>
      <c r="B196" t="s">
        <v>275</v>
      </c>
      <c r="C196" t="s">
        <v>533</v>
      </c>
    </row>
    <row r="197" spans="1:3" ht="12.75">
      <c r="A197" t="s">
        <v>1337</v>
      </c>
      <c r="B197" t="s">
        <v>1338</v>
      </c>
      <c r="C197" t="s">
        <v>1339</v>
      </c>
    </row>
    <row r="198" spans="1:3" ht="12.75">
      <c r="A198" t="s">
        <v>277</v>
      </c>
      <c r="B198" t="s">
        <v>278</v>
      </c>
      <c r="C198" t="s">
        <v>653</v>
      </c>
    </row>
    <row r="199" spans="1:3" ht="12.75">
      <c r="A199" t="s">
        <v>279</v>
      </c>
      <c r="B199" t="s">
        <v>280</v>
      </c>
      <c r="C199" t="s">
        <v>654</v>
      </c>
    </row>
    <row r="200" spans="1:3" ht="12.75">
      <c r="A200" t="s">
        <v>281</v>
      </c>
      <c r="B200" t="s">
        <v>282</v>
      </c>
      <c r="C200" t="s">
        <v>655</v>
      </c>
    </row>
    <row r="201" spans="1:3" ht="12.75">
      <c r="A201" t="s">
        <v>283</v>
      </c>
      <c r="B201" t="s">
        <v>284</v>
      </c>
      <c r="C201" t="s">
        <v>656</v>
      </c>
    </row>
    <row r="202" spans="1:3" ht="12.75">
      <c r="A202" t="s">
        <v>285</v>
      </c>
      <c r="B202" t="s">
        <v>286</v>
      </c>
      <c r="C202" t="s">
        <v>657</v>
      </c>
    </row>
    <row r="203" spans="1:3" ht="12.75">
      <c r="A203" t="s">
        <v>1386</v>
      </c>
      <c r="B203" t="s">
        <v>1387</v>
      </c>
      <c r="C203" t="s">
        <v>1388</v>
      </c>
    </row>
    <row r="204" spans="1:3" ht="12.75">
      <c r="A204" t="s">
        <v>658</v>
      </c>
      <c r="B204" t="s">
        <v>659</v>
      </c>
      <c r="C204" t="s">
        <v>660</v>
      </c>
    </row>
    <row r="205" spans="1:3" ht="12.75">
      <c r="A205" t="s">
        <v>287</v>
      </c>
      <c r="B205" t="s">
        <v>288</v>
      </c>
      <c r="C205" t="s">
        <v>661</v>
      </c>
    </row>
    <row r="206" spans="1:3" ht="12.75">
      <c r="A206" t="s">
        <v>289</v>
      </c>
      <c r="B206" t="s">
        <v>290</v>
      </c>
      <c r="C206" t="s">
        <v>662</v>
      </c>
    </row>
    <row r="207" spans="1:3" ht="12.75">
      <c r="A207" t="s">
        <v>1244</v>
      </c>
      <c r="B207" t="s">
        <v>1245</v>
      </c>
      <c r="C207" t="s">
        <v>1246</v>
      </c>
    </row>
    <row r="208" spans="1:3" ht="12.75">
      <c r="A208" t="s">
        <v>1340</v>
      </c>
      <c r="B208" t="s">
        <v>1341</v>
      </c>
      <c r="C208" t="s">
        <v>1342</v>
      </c>
    </row>
    <row r="209" spans="1:3" ht="12.75">
      <c r="A209" t="s">
        <v>291</v>
      </c>
      <c r="B209" t="s">
        <v>292</v>
      </c>
      <c r="C209" t="s">
        <v>663</v>
      </c>
    </row>
    <row r="210" spans="1:3" ht="12.75">
      <c r="A210" t="s">
        <v>293</v>
      </c>
      <c r="B210" t="s">
        <v>294</v>
      </c>
      <c r="C210" t="s">
        <v>664</v>
      </c>
    </row>
    <row r="211" spans="1:3" ht="12.75">
      <c r="A211" t="s">
        <v>295</v>
      </c>
      <c r="B211" t="s">
        <v>296</v>
      </c>
      <c r="C211" t="s">
        <v>666</v>
      </c>
    </row>
    <row r="212" spans="1:3" ht="12.75">
      <c r="A212" t="s">
        <v>297</v>
      </c>
      <c r="B212" t="s">
        <v>298</v>
      </c>
      <c r="C212" t="s">
        <v>667</v>
      </c>
    </row>
    <row r="213" spans="1:3" ht="12.75">
      <c r="A213" t="s">
        <v>668</v>
      </c>
      <c r="B213" t="s">
        <v>669</v>
      </c>
      <c r="C213" t="s">
        <v>670</v>
      </c>
    </row>
    <row r="214" spans="1:3" ht="12.75">
      <c r="A214" t="s">
        <v>299</v>
      </c>
      <c r="B214" t="s">
        <v>300</v>
      </c>
      <c r="C214" t="s">
        <v>671</v>
      </c>
    </row>
    <row r="215" spans="1:3" ht="12.75">
      <c r="A215" t="s">
        <v>302</v>
      </c>
      <c r="B215" t="s">
        <v>303</v>
      </c>
      <c r="C215" t="s">
        <v>673</v>
      </c>
    </row>
    <row r="216" spans="1:3" ht="12.75">
      <c r="A216" t="s">
        <v>304</v>
      </c>
      <c r="B216" t="s">
        <v>305</v>
      </c>
      <c r="C216" t="s">
        <v>674</v>
      </c>
    </row>
    <row r="217" spans="1:3" ht="12.75">
      <c r="A217" t="s">
        <v>306</v>
      </c>
      <c r="B217" t="s">
        <v>307</v>
      </c>
      <c r="C217" t="s">
        <v>675</v>
      </c>
    </row>
    <row r="218" spans="1:3" ht="12.75">
      <c r="A218" t="s">
        <v>1343</v>
      </c>
      <c r="B218" t="s">
        <v>301</v>
      </c>
      <c r="C218" t="s">
        <v>672</v>
      </c>
    </row>
    <row r="219" spans="1:3" ht="12.75">
      <c r="A219" t="s">
        <v>676</v>
      </c>
      <c r="B219" t="s">
        <v>677</v>
      </c>
      <c r="C219" t="s">
        <v>678</v>
      </c>
    </row>
    <row r="220" spans="1:3" ht="12.75">
      <c r="A220" t="s">
        <v>679</v>
      </c>
      <c r="B220" t="s">
        <v>680</v>
      </c>
      <c r="C220" t="s">
        <v>681</v>
      </c>
    </row>
    <row r="221" spans="1:3" ht="12.75">
      <c r="A221" t="s">
        <v>308</v>
      </c>
      <c r="B221" t="s">
        <v>309</v>
      </c>
      <c r="C221" t="s">
        <v>682</v>
      </c>
    </row>
    <row r="222" spans="1:3" ht="12.75">
      <c r="A222" t="s">
        <v>683</v>
      </c>
      <c r="B222" t="s">
        <v>684</v>
      </c>
      <c r="C222" t="s">
        <v>685</v>
      </c>
    </row>
    <row r="223" spans="1:3" ht="12.75">
      <c r="A223" t="s">
        <v>310</v>
      </c>
      <c r="B223" t="s">
        <v>311</v>
      </c>
      <c r="C223" t="s">
        <v>686</v>
      </c>
    </row>
    <row r="224" spans="1:3" ht="12.75">
      <c r="A224" t="s">
        <v>312</v>
      </c>
      <c r="B224" t="s">
        <v>313</v>
      </c>
      <c r="C224" t="s">
        <v>687</v>
      </c>
    </row>
    <row r="225" spans="1:3" ht="12.75">
      <c r="A225" t="s">
        <v>314</v>
      </c>
      <c r="B225" t="s">
        <v>315</v>
      </c>
      <c r="C225" t="s">
        <v>688</v>
      </c>
    </row>
    <row r="226" spans="1:3" ht="12.75">
      <c r="A226" t="s">
        <v>316</v>
      </c>
      <c r="B226" t="s">
        <v>317</v>
      </c>
      <c r="C226" t="s">
        <v>689</v>
      </c>
    </row>
    <row r="227" spans="1:3" ht="12.75">
      <c r="A227" t="s">
        <v>318</v>
      </c>
      <c r="B227" t="s">
        <v>319</v>
      </c>
      <c r="C227" t="s">
        <v>690</v>
      </c>
    </row>
    <row r="228" spans="1:3" ht="12.75">
      <c r="A228" t="s">
        <v>320</v>
      </c>
      <c r="B228" t="s">
        <v>321</v>
      </c>
      <c r="C228" t="s">
        <v>691</v>
      </c>
    </row>
    <row r="229" spans="1:3" ht="12.75">
      <c r="A229" t="s">
        <v>322</v>
      </c>
      <c r="B229" t="s">
        <v>323</v>
      </c>
      <c r="C229" t="s">
        <v>692</v>
      </c>
    </row>
    <row r="230" spans="1:3" ht="12.75">
      <c r="A230" t="s">
        <v>1344</v>
      </c>
      <c r="B230" t="s">
        <v>309</v>
      </c>
      <c r="C230" t="s">
        <v>1345</v>
      </c>
    </row>
    <row r="231" spans="1:3" ht="12.75">
      <c r="A231" t="s">
        <v>324</v>
      </c>
      <c r="B231" t="s">
        <v>325</v>
      </c>
      <c r="C231" t="s">
        <v>693</v>
      </c>
    </row>
    <row r="232" spans="1:3" ht="12.75">
      <c r="A232" t="s">
        <v>326</v>
      </c>
      <c r="B232" t="s">
        <v>327</v>
      </c>
      <c r="C232" t="s">
        <v>694</v>
      </c>
    </row>
    <row r="233" spans="1:3" ht="12.75">
      <c r="A233" t="s">
        <v>695</v>
      </c>
      <c r="B233" t="s">
        <v>696</v>
      </c>
      <c r="C233" t="s">
        <v>697</v>
      </c>
    </row>
    <row r="234" spans="1:3" ht="12.75">
      <c r="A234" t="s">
        <v>1346</v>
      </c>
      <c r="B234" t="s">
        <v>1347</v>
      </c>
      <c r="C234" t="s">
        <v>1348</v>
      </c>
    </row>
    <row r="235" spans="1:3" ht="12.75">
      <c r="A235" t="s">
        <v>1349</v>
      </c>
      <c r="B235" t="s">
        <v>124</v>
      </c>
      <c r="C235" t="s">
        <v>547</v>
      </c>
    </row>
    <row r="236" spans="1:3" ht="12.75">
      <c r="A236" t="s">
        <v>1350</v>
      </c>
      <c r="B236" t="s">
        <v>1351</v>
      </c>
      <c r="C236" t="s">
        <v>1352</v>
      </c>
    </row>
    <row r="237" spans="1:3" ht="12.75">
      <c r="A237" t="s">
        <v>328</v>
      </c>
      <c r="B237" t="s">
        <v>329</v>
      </c>
      <c r="C237" t="s">
        <v>698</v>
      </c>
    </row>
    <row r="238" spans="1:3" ht="12.75">
      <c r="A238" t="s">
        <v>330</v>
      </c>
      <c r="B238" t="s">
        <v>331</v>
      </c>
      <c r="C238" t="s">
        <v>699</v>
      </c>
    </row>
    <row r="239" spans="1:3" ht="12.75">
      <c r="A239" t="s">
        <v>701</v>
      </c>
      <c r="C239" t="s">
        <v>702</v>
      </c>
    </row>
    <row r="240" spans="1:3" ht="12.75">
      <c r="A240" t="s">
        <v>1353</v>
      </c>
      <c r="B240" t="s">
        <v>44</v>
      </c>
      <c r="C240" t="s">
        <v>727</v>
      </c>
    </row>
    <row r="241" spans="1:3" ht="12.75">
      <c r="A241" t="s">
        <v>334</v>
      </c>
      <c r="B241" t="s">
        <v>335</v>
      </c>
      <c r="C241" t="s">
        <v>704</v>
      </c>
    </row>
    <row r="242" spans="1:3" ht="12.75">
      <c r="A242" t="s">
        <v>1389</v>
      </c>
      <c r="B242" t="s">
        <v>336</v>
      </c>
      <c r="C242" t="s">
        <v>705</v>
      </c>
    </row>
    <row r="243" spans="1:3" ht="12.75">
      <c r="A243" t="s">
        <v>339</v>
      </c>
      <c r="B243" t="s">
        <v>340</v>
      </c>
      <c r="C243" t="s">
        <v>479</v>
      </c>
    </row>
    <row r="244" spans="1:3" ht="12.75">
      <c r="A244" t="s">
        <v>1354</v>
      </c>
      <c r="B244" t="s">
        <v>41</v>
      </c>
      <c r="C244" t="s">
        <v>708</v>
      </c>
    </row>
    <row r="245" spans="1:3" ht="12.75">
      <c r="A245" t="s">
        <v>709</v>
      </c>
      <c r="C245" t="s">
        <v>710</v>
      </c>
    </row>
    <row r="246" spans="1:3" ht="12.75">
      <c r="A246" t="s">
        <v>341</v>
      </c>
      <c r="B246" t="s">
        <v>342</v>
      </c>
      <c r="C246" t="s">
        <v>711</v>
      </c>
    </row>
    <row r="247" spans="1:3" ht="12.75">
      <c r="A247" t="s">
        <v>834</v>
      </c>
      <c r="B247" t="s">
        <v>835</v>
      </c>
      <c r="C247" t="s">
        <v>836</v>
      </c>
    </row>
    <row r="248" spans="1:3" ht="12.75">
      <c r="A248" t="s">
        <v>343</v>
      </c>
      <c r="B248" t="s">
        <v>344</v>
      </c>
      <c r="C248" t="s">
        <v>712</v>
      </c>
    </row>
    <row r="249" spans="1:3" ht="12.75">
      <c r="A249" t="s">
        <v>345</v>
      </c>
      <c r="B249" t="s">
        <v>346</v>
      </c>
      <c r="C249" t="s">
        <v>713</v>
      </c>
    </row>
    <row r="250" spans="1:3" ht="12.75">
      <c r="A250" t="s">
        <v>714</v>
      </c>
      <c r="B250" t="s">
        <v>43</v>
      </c>
      <c r="C250" t="s">
        <v>715</v>
      </c>
    </row>
    <row r="251" spans="1:3" ht="12.75">
      <c r="A251" t="s">
        <v>1390</v>
      </c>
      <c r="B251" t="s">
        <v>347</v>
      </c>
      <c r="C251" t="s">
        <v>716</v>
      </c>
    </row>
    <row r="252" spans="1:3" ht="12.75">
      <c r="A252" t="s">
        <v>348</v>
      </c>
      <c r="B252" t="s">
        <v>42</v>
      </c>
      <c r="C252" t="s">
        <v>717</v>
      </c>
    </row>
    <row r="253" spans="1:3" ht="12.75">
      <c r="A253" t="s">
        <v>718</v>
      </c>
      <c r="B253" t="s">
        <v>1355</v>
      </c>
      <c r="C253" t="s">
        <v>531</v>
      </c>
    </row>
    <row r="254" spans="1:3" ht="12.75">
      <c r="A254" t="s">
        <v>718</v>
      </c>
      <c r="B254" t="s">
        <v>1355</v>
      </c>
      <c r="C254" t="s">
        <v>531</v>
      </c>
    </row>
    <row r="255" spans="1:3" ht="12.75">
      <c r="A255" t="s">
        <v>837</v>
      </c>
      <c r="B255" t="s">
        <v>838</v>
      </c>
      <c r="C255" t="s">
        <v>839</v>
      </c>
    </row>
    <row r="256" spans="1:3" ht="12.75">
      <c r="A256" t="s">
        <v>349</v>
      </c>
      <c r="B256" t="s">
        <v>350</v>
      </c>
      <c r="C256" t="s">
        <v>719</v>
      </c>
    </row>
    <row r="257" spans="1:3" ht="12.75">
      <c r="A257" t="s">
        <v>352</v>
      </c>
      <c r="B257" t="s">
        <v>353</v>
      </c>
      <c r="C257" t="s">
        <v>722</v>
      </c>
    </row>
    <row r="258" spans="1:3" ht="12.75">
      <c r="A258" t="s">
        <v>354</v>
      </c>
      <c r="B258" t="s">
        <v>355</v>
      </c>
      <c r="C258" t="s">
        <v>723</v>
      </c>
    </row>
    <row r="259" spans="1:3" ht="12.75">
      <c r="A259" t="s">
        <v>356</v>
      </c>
      <c r="B259" t="s">
        <v>44</v>
      </c>
      <c r="C259" t="s">
        <v>724</v>
      </c>
    </row>
    <row r="260" spans="1:3" ht="12.75">
      <c r="A260" t="s">
        <v>1391</v>
      </c>
      <c r="B260" t="s">
        <v>44</v>
      </c>
      <c r="C260" t="s">
        <v>725</v>
      </c>
    </row>
    <row r="261" spans="1:3" ht="12.75">
      <c r="A261" t="s">
        <v>1392</v>
      </c>
      <c r="B261" t="s">
        <v>45</v>
      </c>
      <c r="C261" t="s">
        <v>726</v>
      </c>
    </row>
    <row r="262" spans="1:3" ht="12.75">
      <c r="A262" t="s">
        <v>1392</v>
      </c>
      <c r="B262" t="s">
        <v>1356</v>
      </c>
      <c r="C262" t="s">
        <v>1357</v>
      </c>
    </row>
    <row r="263" spans="1:3" ht="12.75">
      <c r="A263" t="s">
        <v>357</v>
      </c>
      <c r="B263" t="s">
        <v>358</v>
      </c>
      <c r="C263" t="s">
        <v>728</v>
      </c>
    </row>
    <row r="264" spans="1:3" ht="12.75">
      <c r="A264" t="s">
        <v>359</v>
      </c>
      <c r="B264" t="s">
        <v>360</v>
      </c>
      <c r="C264" t="s">
        <v>729</v>
      </c>
    </row>
    <row r="265" spans="1:3" ht="12.75">
      <c r="A265" t="s">
        <v>361</v>
      </c>
      <c r="B265" t="s">
        <v>362</v>
      </c>
      <c r="C265" t="s">
        <v>730</v>
      </c>
    </row>
    <row r="266" spans="1:3" ht="12.75">
      <c r="A266" t="s">
        <v>733</v>
      </c>
      <c r="B266" t="s">
        <v>734</v>
      </c>
      <c r="C266" t="s">
        <v>735</v>
      </c>
    </row>
    <row r="267" spans="1:3" ht="12.75">
      <c r="A267" t="s">
        <v>364</v>
      </c>
      <c r="B267" t="s">
        <v>365</v>
      </c>
      <c r="C267" t="s">
        <v>736</v>
      </c>
    </row>
    <row r="268" spans="1:3" ht="12.75">
      <c r="A268" t="s">
        <v>366</v>
      </c>
      <c r="B268" t="s">
        <v>367</v>
      </c>
      <c r="C268" t="s">
        <v>737</v>
      </c>
    </row>
    <row r="269" spans="1:3" ht="12.75">
      <c r="A269" t="s">
        <v>1358</v>
      </c>
      <c r="B269" t="s">
        <v>1251</v>
      </c>
      <c r="C269" t="s">
        <v>1252</v>
      </c>
    </row>
    <row r="270" spans="1:3" ht="12.75">
      <c r="A270" t="s">
        <v>1359</v>
      </c>
      <c r="B270" t="s">
        <v>1360</v>
      </c>
      <c r="C270" t="s">
        <v>1361</v>
      </c>
    </row>
    <row r="271" spans="1:3" ht="12.75">
      <c r="A271" t="s">
        <v>46</v>
      </c>
      <c r="B271" t="s">
        <v>47</v>
      </c>
      <c r="C271" t="s">
        <v>738</v>
      </c>
    </row>
    <row r="272" spans="1:3" ht="12.75">
      <c r="A272" t="s">
        <v>1393</v>
      </c>
      <c r="B272" t="s">
        <v>368</v>
      </c>
      <c r="C272" t="s">
        <v>739</v>
      </c>
    </row>
    <row r="273" spans="1:3" ht="12.75">
      <c r="A273" t="s">
        <v>740</v>
      </c>
      <c r="B273" t="s">
        <v>371</v>
      </c>
      <c r="C273" t="s">
        <v>741</v>
      </c>
    </row>
    <row r="274" spans="1:3" ht="12.75">
      <c r="A274" t="s">
        <v>742</v>
      </c>
      <c r="B274" t="s">
        <v>743</v>
      </c>
      <c r="C274" t="s">
        <v>744</v>
      </c>
    </row>
    <row r="275" spans="1:3" ht="12.75">
      <c r="A275" t="s">
        <v>369</v>
      </c>
      <c r="B275" t="s">
        <v>370</v>
      </c>
      <c r="C275" t="s">
        <v>745</v>
      </c>
    </row>
    <row r="276" spans="1:3" ht="12.75">
      <c r="A276" t="s">
        <v>372</v>
      </c>
      <c r="B276" t="s">
        <v>373</v>
      </c>
      <c r="C276" t="s">
        <v>746</v>
      </c>
    </row>
    <row r="277" spans="1:3" ht="12.75">
      <c r="A277" t="s">
        <v>747</v>
      </c>
      <c r="B277" t="s">
        <v>748</v>
      </c>
      <c r="C277" t="s">
        <v>749</v>
      </c>
    </row>
    <row r="278" spans="1:3" ht="12.75">
      <c r="A278" t="s">
        <v>1362</v>
      </c>
      <c r="B278" t="s">
        <v>1247</v>
      </c>
      <c r="C278" t="s">
        <v>1248</v>
      </c>
    </row>
    <row r="279" spans="1:3" ht="12.75">
      <c r="A279" t="s">
        <v>374</v>
      </c>
      <c r="B279" t="s">
        <v>375</v>
      </c>
      <c r="C279" t="s">
        <v>750</v>
      </c>
    </row>
    <row r="280" spans="1:3" ht="12.75">
      <c r="A280" t="s">
        <v>376</v>
      </c>
      <c r="B280" t="s">
        <v>48</v>
      </c>
      <c r="C280" t="s">
        <v>751</v>
      </c>
    </row>
    <row r="281" spans="1:3" ht="12.75">
      <c r="A281" t="s">
        <v>752</v>
      </c>
      <c r="B281" t="s">
        <v>753</v>
      </c>
      <c r="C281" t="s">
        <v>754</v>
      </c>
    </row>
    <row r="282" spans="1:3" ht="12.75">
      <c r="A282" t="s">
        <v>1363</v>
      </c>
      <c r="B282" t="s">
        <v>1364</v>
      </c>
      <c r="C282" t="s">
        <v>1365</v>
      </c>
    </row>
    <row r="283" spans="1:3" ht="12.75">
      <c r="A283" t="s">
        <v>377</v>
      </c>
      <c r="B283" t="s">
        <v>378</v>
      </c>
      <c r="C283" t="s">
        <v>755</v>
      </c>
    </row>
    <row r="284" spans="1:3" ht="12.75">
      <c r="A284" t="s">
        <v>756</v>
      </c>
      <c r="B284" t="s">
        <v>757</v>
      </c>
      <c r="C284" t="s">
        <v>758</v>
      </c>
    </row>
    <row r="285" spans="1:3" ht="12.75">
      <c r="A285" t="s">
        <v>379</v>
      </c>
      <c r="B285" t="s">
        <v>380</v>
      </c>
      <c r="C285" t="s">
        <v>759</v>
      </c>
    </row>
    <row r="286" spans="1:3" ht="12.75">
      <c r="A286" t="s">
        <v>381</v>
      </c>
      <c r="B286" t="s">
        <v>382</v>
      </c>
      <c r="C286" t="s">
        <v>721</v>
      </c>
    </row>
    <row r="287" spans="1:3" ht="12.75">
      <c r="A287" t="s">
        <v>761</v>
      </c>
      <c r="B287" t="s">
        <v>762</v>
      </c>
      <c r="C287" t="s">
        <v>763</v>
      </c>
    </row>
    <row r="288" spans="1:3" ht="12.75">
      <c r="A288" t="s">
        <v>383</v>
      </c>
      <c r="B288" t="s">
        <v>384</v>
      </c>
      <c r="C288" t="s">
        <v>764</v>
      </c>
    </row>
    <row r="289" spans="1:3" ht="12.75">
      <c r="A289" t="s">
        <v>767</v>
      </c>
      <c r="B289" t="s">
        <v>81</v>
      </c>
      <c r="C289" t="s">
        <v>482</v>
      </c>
    </row>
    <row r="290" spans="1:3" ht="12.75">
      <c r="A290" t="s">
        <v>768</v>
      </c>
      <c r="B290" t="s">
        <v>333</v>
      </c>
      <c r="C290" t="s">
        <v>703</v>
      </c>
    </row>
    <row r="291" spans="1:3" ht="12.75">
      <c r="A291" t="s">
        <v>1366</v>
      </c>
      <c r="B291" t="s">
        <v>393</v>
      </c>
      <c r="C291" t="s">
        <v>772</v>
      </c>
    </row>
    <row r="292" spans="1:3" ht="12.75">
      <c r="A292" t="s">
        <v>1367</v>
      </c>
      <c r="B292" t="s">
        <v>386</v>
      </c>
      <c r="C292" t="s">
        <v>766</v>
      </c>
    </row>
    <row r="293" spans="1:3" ht="12.75">
      <c r="A293" t="s">
        <v>387</v>
      </c>
      <c r="B293" t="s">
        <v>388</v>
      </c>
      <c r="C293" t="s">
        <v>769</v>
      </c>
    </row>
    <row r="294" spans="1:3" ht="12.75">
      <c r="A294" t="s">
        <v>389</v>
      </c>
      <c r="B294" t="s">
        <v>390</v>
      </c>
      <c r="C294" t="s">
        <v>770</v>
      </c>
    </row>
    <row r="295" spans="1:3" ht="12.75">
      <c r="A295" t="s">
        <v>391</v>
      </c>
      <c r="B295" t="s">
        <v>392</v>
      </c>
      <c r="C295" t="s">
        <v>771</v>
      </c>
    </row>
    <row r="296" spans="1:3" ht="12.75">
      <c r="A296" t="s">
        <v>1368</v>
      </c>
      <c r="B296" t="s">
        <v>1369</v>
      </c>
      <c r="C296" t="s">
        <v>1370</v>
      </c>
    </row>
    <row r="297" spans="1:3" ht="12.75">
      <c r="A297" t="s">
        <v>1394</v>
      </c>
      <c r="B297" t="s">
        <v>109</v>
      </c>
      <c r="C297" t="s">
        <v>522</v>
      </c>
    </row>
    <row r="298" spans="1:3" ht="12.75">
      <c r="A298" t="s">
        <v>395</v>
      </c>
      <c r="B298" t="s">
        <v>396</v>
      </c>
      <c r="C298" t="s">
        <v>774</v>
      </c>
    </row>
    <row r="299" spans="1:3" ht="12.75">
      <c r="A299" t="s">
        <v>775</v>
      </c>
      <c r="B299" t="s">
        <v>776</v>
      </c>
      <c r="C299" t="s">
        <v>777</v>
      </c>
    </row>
    <row r="300" spans="1:3" ht="12.75">
      <c r="A300" t="s">
        <v>397</v>
      </c>
      <c r="B300" t="s">
        <v>398</v>
      </c>
      <c r="C300" t="s">
        <v>778</v>
      </c>
    </row>
    <row r="301" spans="1:3" ht="12.75">
      <c r="A301" t="s">
        <v>455</v>
      </c>
      <c r="B301" t="s">
        <v>456</v>
      </c>
      <c r="C301" t="s">
        <v>779</v>
      </c>
    </row>
    <row r="302" spans="1:3" ht="12.75">
      <c r="A302" t="s">
        <v>400</v>
      </c>
      <c r="B302" t="s">
        <v>28</v>
      </c>
      <c r="C302" t="s">
        <v>780</v>
      </c>
    </row>
    <row r="303" spans="1:3" ht="12.75">
      <c r="A303" t="s">
        <v>401</v>
      </c>
      <c r="B303" t="s">
        <v>402</v>
      </c>
      <c r="C303" t="s">
        <v>781</v>
      </c>
    </row>
    <row r="304" spans="1:3" ht="12.75">
      <c r="A304" t="s">
        <v>403</v>
      </c>
      <c r="B304" t="s">
        <v>404</v>
      </c>
      <c r="C304" t="s">
        <v>577</v>
      </c>
    </row>
    <row r="305" spans="1:3" ht="12.75">
      <c r="A305" t="s">
        <v>406</v>
      </c>
      <c r="B305" t="s">
        <v>407</v>
      </c>
      <c r="C305" t="s">
        <v>783</v>
      </c>
    </row>
    <row r="306" spans="1:3" ht="12.75">
      <c r="A306" t="s">
        <v>408</v>
      </c>
      <c r="B306" t="s">
        <v>409</v>
      </c>
      <c r="C306" t="s">
        <v>784</v>
      </c>
    </row>
    <row r="307" spans="1:3" ht="12.75">
      <c r="A307" t="s">
        <v>785</v>
      </c>
      <c r="B307" t="s">
        <v>786</v>
      </c>
      <c r="C307" t="s">
        <v>787</v>
      </c>
    </row>
    <row r="308" spans="1:3" ht="12.75">
      <c r="A308" t="s">
        <v>23</v>
      </c>
      <c r="B308" t="s">
        <v>28</v>
      </c>
      <c r="C308" t="s">
        <v>567</v>
      </c>
    </row>
    <row r="309" spans="1:3" ht="12.75">
      <c r="A309" t="s">
        <v>410</v>
      </c>
      <c r="B309" t="s">
        <v>411</v>
      </c>
      <c r="C309" t="s">
        <v>788</v>
      </c>
    </row>
    <row r="310" spans="1:3" ht="12.75">
      <c r="A310" t="s">
        <v>789</v>
      </c>
      <c r="B310" t="s">
        <v>790</v>
      </c>
      <c r="C310" t="s">
        <v>791</v>
      </c>
    </row>
    <row r="311" spans="1:3" ht="12.75">
      <c r="A311" t="s">
        <v>789</v>
      </c>
      <c r="B311" t="s">
        <v>790</v>
      </c>
      <c r="C311" t="s">
        <v>791</v>
      </c>
    </row>
    <row r="312" spans="1:3" ht="12.75">
      <c r="A312" t="s">
        <v>412</v>
      </c>
      <c r="B312" t="s">
        <v>413</v>
      </c>
      <c r="C312" t="s">
        <v>792</v>
      </c>
    </row>
    <row r="313" spans="1:3" ht="12.75">
      <c r="A313" t="s">
        <v>414</v>
      </c>
      <c r="B313" t="s">
        <v>415</v>
      </c>
      <c r="C313" t="s">
        <v>793</v>
      </c>
    </row>
    <row r="314" spans="1:3" ht="12.75">
      <c r="A314" t="s">
        <v>1371</v>
      </c>
      <c r="B314" t="s">
        <v>351</v>
      </c>
      <c r="C314" t="s">
        <v>720</v>
      </c>
    </row>
    <row r="315" spans="1:3" ht="12.75">
      <c r="A315" t="s">
        <v>416</v>
      </c>
      <c r="B315" t="s">
        <v>417</v>
      </c>
      <c r="C315" t="s">
        <v>794</v>
      </c>
    </row>
    <row r="316" spans="1:3" ht="12.75">
      <c r="A316" t="s">
        <v>795</v>
      </c>
      <c r="C316" t="s">
        <v>796</v>
      </c>
    </row>
    <row r="317" spans="1:3" ht="12.75">
      <c r="A317" t="s">
        <v>418</v>
      </c>
      <c r="B317" t="s">
        <v>419</v>
      </c>
      <c r="C317" t="s">
        <v>797</v>
      </c>
    </row>
    <row r="318" spans="1:3" ht="12.75">
      <c r="A318" t="s">
        <v>422</v>
      </c>
      <c r="B318" t="s">
        <v>423</v>
      </c>
      <c r="C318" t="s">
        <v>800</v>
      </c>
    </row>
    <row r="319" spans="1:3" ht="12.75">
      <c r="A319" t="s">
        <v>1395</v>
      </c>
      <c r="B319" t="s">
        <v>1396</v>
      </c>
      <c r="C319" t="s">
        <v>1397</v>
      </c>
    </row>
    <row r="320" spans="1:3" ht="12.75">
      <c r="A320" t="s">
        <v>439</v>
      </c>
      <c r="B320" t="s">
        <v>440</v>
      </c>
      <c r="C320" t="s">
        <v>801</v>
      </c>
    </row>
    <row r="321" spans="1:3" ht="12.75">
      <c r="A321" t="s">
        <v>441</v>
      </c>
      <c r="B321" t="s">
        <v>440</v>
      </c>
      <c r="C321" t="s">
        <v>802</v>
      </c>
    </row>
    <row r="322" spans="1:3" ht="12.75">
      <c r="A322" t="s">
        <v>424</v>
      </c>
      <c r="B322" t="s">
        <v>425</v>
      </c>
      <c r="C322" t="s">
        <v>803</v>
      </c>
    </row>
    <row r="323" spans="1:3" ht="12.75">
      <c r="A323" t="s">
        <v>1253</v>
      </c>
      <c r="B323" t="s">
        <v>804</v>
      </c>
      <c r="C323" t="s">
        <v>1254</v>
      </c>
    </row>
    <row r="324" spans="1:3" ht="12.75">
      <c r="A324" t="s">
        <v>806</v>
      </c>
      <c r="B324" t="s">
        <v>807</v>
      </c>
      <c r="C324" t="s">
        <v>808</v>
      </c>
    </row>
    <row r="325" spans="1:3" ht="12.75">
      <c r="A325" t="s">
        <v>426</v>
      </c>
      <c r="B325" t="s">
        <v>427</v>
      </c>
      <c r="C325" t="s">
        <v>809</v>
      </c>
    </row>
    <row r="326" spans="1:3" ht="12.75">
      <c r="A326" t="s">
        <v>428</v>
      </c>
      <c r="B326" t="s">
        <v>429</v>
      </c>
      <c r="C326" t="s">
        <v>810</v>
      </c>
    </row>
    <row r="327" spans="1:3" ht="12.75">
      <c r="A327" t="s">
        <v>431</v>
      </c>
      <c r="B327" t="s">
        <v>432</v>
      </c>
      <c r="C327" t="s">
        <v>812</v>
      </c>
    </row>
    <row r="328" spans="1:3" ht="12.75">
      <c r="A328" t="s">
        <v>433</v>
      </c>
      <c r="B328" t="s">
        <v>434</v>
      </c>
      <c r="C328" t="s">
        <v>813</v>
      </c>
    </row>
    <row r="329" spans="1:3" ht="12.75">
      <c r="A329" t="s">
        <v>435</v>
      </c>
      <c r="B329" t="s">
        <v>436</v>
      </c>
      <c r="C329" t="s">
        <v>814</v>
      </c>
    </row>
    <row r="330" spans="1:3" ht="12.75">
      <c r="A330" t="s">
        <v>437</v>
      </c>
      <c r="B330" t="s">
        <v>438</v>
      </c>
      <c r="C330" t="s">
        <v>815</v>
      </c>
    </row>
    <row r="331" spans="1:3" ht="12.75">
      <c r="A331" t="s">
        <v>1372</v>
      </c>
      <c r="B331" t="s">
        <v>1373</v>
      </c>
      <c r="C331" t="s">
        <v>1374</v>
      </c>
    </row>
    <row r="332" spans="1:3" ht="12.75">
      <c r="A332" t="s">
        <v>442</v>
      </c>
      <c r="B332" t="s">
        <v>816</v>
      </c>
      <c r="C332" t="s">
        <v>817</v>
      </c>
    </row>
    <row r="333" spans="1:3" ht="12.75">
      <c r="A333" t="s">
        <v>818</v>
      </c>
      <c r="B333" t="s">
        <v>454</v>
      </c>
      <c r="C333" t="s">
        <v>819</v>
      </c>
    </row>
    <row r="334" spans="1:3" ht="12.75">
      <c r="A334" t="s">
        <v>443</v>
      </c>
      <c r="B334" t="s">
        <v>444</v>
      </c>
      <c r="C334" t="s">
        <v>542</v>
      </c>
    </row>
    <row r="335" spans="1:3" ht="12.75">
      <c r="A335" t="s">
        <v>445</v>
      </c>
      <c r="B335" t="s">
        <v>446</v>
      </c>
      <c r="C335" t="s">
        <v>820</v>
      </c>
    </row>
    <row r="336" spans="1:3" ht="12.75">
      <c r="A336" t="s">
        <v>447</v>
      </c>
      <c r="B336" t="s">
        <v>448</v>
      </c>
      <c r="C336" t="s">
        <v>821</v>
      </c>
    </row>
    <row r="337" spans="1:3" ht="12.75">
      <c r="A337" t="s">
        <v>1375</v>
      </c>
      <c r="B337" t="s">
        <v>1376</v>
      </c>
      <c r="C337" t="s">
        <v>1377</v>
      </c>
    </row>
    <row r="338" spans="1:3" ht="12.75">
      <c r="A338" t="s">
        <v>1378</v>
      </c>
      <c r="B338" t="s">
        <v>73</v>
      </c>
      <c r="C338" t="s">
        <v>476</v>
      </c>
    </row>
    <row r="339" spans="1:3" ht="12.75">
      <c r="A339" t="s">
        <v>823</v>
      </c>
      <c r="B339" t="s">
        <v>824</v>
      </c>
      <c r="C339" t="s">
        <v>825</v>
      </c>
    </row>
    <row r="340" spans="1:3" ht="12.75">
      <c r="A340" t="s">
        <v>827</v>
      </c>
      <c r="B340" t="s">
        <v>828</v>
      </c>
      <c r="C340" t="s">
        <v>829</v>
      </c>
    </row>
    <row r="341" spans="1:3" ht="12.75">
      <c r="A341" t="s">
        <v>451</v>
      </c>
      <c r="B341" t="s">
        <v>452</v>
      </c>
      <c r="C341" t="s">
        <v>732</v>
      </c>
    </row>
  </sheetData>
  <sheetProtection/>
  <printOptions/>
  <pageMargins left="0.3937007874015748" right="0.3937007874015748" top="0.5905511811023623" bottom="0.5905511811023623" header="0.3937007874015748" footer="0.3937007874015748"/>
  <pageSetup blackAndWhite="1" horizontalDpi="600" verticalDpi="600" orientation="portrait" paperSize="9" r:id="rId1"/>
  <headerFooter alignWithMargins="0">
    <oddFooter>&amp;L&amp;8&amp;D  &amp;6&amp;F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Eldean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Westerberg</dc:creator>
  <cp:keywords/>
  <dc:description/>
  <cp:lastModifiedBy>Lena Westerberg</cp:lastModifiedBy>
  <cp:lastPrinted>2015-01-19T12:43:44Z</cp:lastPrinted>
  <dcterms:created xsi:type="dcterms:W3CDTF">2005-01-24T13:38:02Z</dcterms:created>
  <dcterms:modified xsi:type="dcterms:W3CDTF">2016-10-18T11:53:26Z</dcterms:modified>
  <cp:category/>
  <cp:version/>
  <cp:contentType/>
  <cp:contentStatus/>
</cp:coreProperties>
</file>